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33500" windowHeight="18800" activeTab="0"/>
  </bookViews>
  <sheets>
    <sheet name="Leg Times" sheetId="1" r:id="rId1"/>
    <sheet name="Cumulative Times (Day)" sheetId="2" r:id="rId2"/>
    <sheet name="Cumulative Times (Event)" sheetId="3" r:id="rId3"/>
    <sheet name="Registration" sheetId="4" r:id="rId4"/>
  </sheets>
  <definedNames>
    <definedName name="_xlnm.Print_Area" localSheetId="1">'Cumulative Times (Day)'!$1:$32</definedName>
  </definedNames>
  <calcPr fullCalcOnLoad="1"/>
</workbook>
</file>

<file path=xl/sharedStrings.xml><?xml version="1.0" encoding="utf-8"?>
<sst xmlns="http://schemas.openxmlformats.org/spreadsheetml/2006/main" count="217" uniqueCount="149">
  <si>
    <t>STEEL CITY STRIDERS</t>
  </si>
  <si>
    <t>THE SHEFFIELD WAY</t>
  </si>
  <si>
    <t>TEAM</t>
  </si>
  <si>
    <t>TEAM NAME/</t>
  </si>
  <si>
    <t>FINISH</t>
  </si>
  <si>
    <t>No.</t>
  </si>
  <si>
    <t>CAPTAIN</t>
  </si>
  <si>
    <t>ORDER</t>
  </si>
  <si>
    <t>AVERAGE TIME FOR EACH LEG</t>
  </si>
  <si>
    <t>ACTUAL LEG TIMES</t>
  </si>
  <si>
    <t>ACTUAL</t>
  </si>
  <si>
    <t>RACE TIME</t>
  </si>
  <si>
    <t>TEAM NO</t>
  </si>
  <si>
    <t>TEAM NAME/CAPTAIN</t>
  </si>
  <si>
    <t>LEG 1</t>
  </si>
  <si>
    <t>LEG 2</t>
  </si>
  <si>
    <t>LEG 3</t>
  </si>
  <si>
    <t>LEG 4</t>
  </si>
  <si>
    <t>LEG 5</t>
  </si>
  <si>
    <t>CUT OFF TIMES</t>
  </si>
  <si>
    <t>ELAPSED TIME AT CHECKPOINT</t>
  </si>
  <si>
    <t>POS</t>
  </si>
  <si>
    <t xml:space="preserve">Results show team times and positions as they happened on the day </t>
  </si>
  <si>
    <t>**MIXED TEAMS - 15MINS HAS BEEN ADDED TO SUM OF LEG TIMES TO SHOW ACTUAL RACE TIME</t>
  </si>
  <si>
    <t>TOTLEY AC LADIES A</t>
  </si>
  <si>
    <t>TOTLEY AC LADIES B</t>
  </si>
  <si>
    <t xml:space="preserve">  ALL LEG 1 TIMES HAVE BEEN CORRECTED TO SHOW ACTUAL LEG TIME</t>
  </si>
  <si>
    <t>SHEFFIELD RUNNING CLUB</t>
  </si>
  <si>
    <t>STEEL CITY STRIDERS A</t>
  </si>
  <si>
    <t>STEEL CITY STRIDERS B</t>
  </si>
  <si>
    <t>KIMBERWORTH STRIDERS B</t>
  </si>
  <si>
    <t>KIMBERWORTH STRIDERS A</t>
  </si>
  <si>
    <t>DARK PEAK</t>
  </si>
  <si>
    <t>SMILEY PACES A</t>
  </si>
  <si>
    <t>SMILEY PACES B</t>
  </si>
  <si>
    <t>STRIDEOUT LADIES A</t>
  </si>
  <si>
    <t>STRIDEOUT LADIES B</t>
  </si>
  <si>
    <t>Times shown as if all teams started at their correct time and no cutoff time had operated</t>
  </si>
  <si>
    <r>
      <t>*</t>
    </r>
    <r>
      <rPr>
        <b/>
        <sz val="10"/>
        <rFont val="Times New Roman"/>
        <family val="1"/>
      </rPr>
      <t>OPEN TEAMS - 30MINS HAS BEEN ADDED TO SUM OF LEG TIMES TO SHOW ACTUAL RACE TIME</t>
    </r>
  </si>
  <si>
    <t>September 24th 2017</t>
  </si>
  <si>
    <t>TOTLEY AC A</t>
  </si>
  <si>
    <t>TOTLEY AC B</t>
  </si>
  <si>
    <t>STEEL CITY STRIDERS 9 EDGES</t>
  </si>
  <si>
    <t>STEEL CITY STRIDERS HEADTORCH RUNNERS</t>
  </si>
  <si>
    <t>SHEFFIELD RUNNING CLUB LADIES</t>
  </si>
  <si>
    <t>STEEL CITY STRIDERS LADIES</t>
  </si>
  <si>
    <t>SHEFFIELD RUNNING CLUB B**</t>
  </si>
  <si>
    <t>DARK PEAK**</t>
  </si>
  <si>
    <t>KIMBERWORTH STRIDERS B**</t>
  </si>
  <si>
    <t>TOTLEY AC B**</t>
  </si>
  <si>
    <t>STEEL CITY STRIDERS HEADTORCH RUNNERS**</t>
  </si>
  <si>
    <t>STEEL CITY STRIDERS 9 EDGES**</t>
  </si>
  <si>
    <t>STEEL CITY STRIDERS A*</t>
  </si>
  <si>
    <t>KIMBERWORTH STRIDERS A*</t>
  </si>
  <si>
    <t>TOTLEY AC A*</t>
  </si>
  <si>
    <t>SHEFFIELD RUNNING CLUB A*</t>
  </si>
  <si>
    <t>STEEL CITY STRIDERS B*</t>
  </si>
  <si>
    <t>SHEFFIELD RUNNING CLUB A</t>
  </si>
  <si>
    <t>SHEFFIELD RUNNING CLUB B</t>
  </si>
  <si>
    <t>DAVE SMITH                 STUART MAYCOCK</t>
  </si>
  <si>
    <t>BEN JONES              OLIVER JONES</t>
  </si>
  <si>
    <t>CHRIS GUY                   MICHAEL SLATER</t>
  </si>
  <si>
    <t>PHIL SKELTON                     KRIS BUYNTON</t>
  </si>
  <si>
    <t>NICK SCOTT                     LOUIS WOOD</t>
  </si>
  <si>
    <t>NICOLA SEWELL                        CLARE THOMPSON</t>
  </si>
  <si>
    <t>SIMON WILES                     MATT SURGEON</t>
  </si>
  <si>
    <t>JUSTINE PEDLER            SOPHIE MILNER</t>
  </si>
  <si>
    <t>AUSTIN FROST                      RALF SKRIMSHIRE</t>
  </si>
  <si>
    <t>PIPPA WEIR                             JOE BROWN</t>
  </si>
  <si>
    <t>PAT ROONEY                             JO BOLTON</t>
  </si>
  <si>
    <t>PAT GOODALL                 SUSAN HIRD</t>
  </si>
  <si>
    <t>LAURA HOGG                 NAIOMI RABIN</t>
  </si>
  <si>
    <t>TOM BEAUMONT                 STEVE MILLNS</t>
  </si>
  <si>
    <t>DAN BIRKINSHAW           CHRIS COTTON</t>
  </si>
  <si>
    <t>SUE ATKINSON               DEBBIE RICHARDS</t>
  </si>
  <si>
    <t>MARK ADAMS                   MARK GOODISON</t>
  </si>
  <si>
    <t>EMMA HARDWICK              SAM WOODHEAD</t>
  </si>
  <si>
    <t>AJODIE HAWLEY       ELEANOR GREGORY</t>
  </si>
  <si>
    <t>SIMON HOPE                     JAMES SMITH</t>
  </si>
  <si>
    <t>JO CARNIE                            JANE EVANS</t>
  </si>
  <si>
    <t>ANDY PICKARD             CRAIGE SPENCER</t>
  </si>
  <si>
    <t>FIONA JEFFRIES   CAROLINE FRENCH</t>
  </si>
  <si>
    <t>STEVE FRANKLIN              JAKE LANE</t>
  </si>
  <si>
    <t>ROSIE WALWYN       ZANTHE WRAY</t>
  </si>
  <si>
    <t>NEIL STABBS         ALASTAIR BUCKLEY</t>
  </si>
  <si>
    <t>LIZ LEWIN                       KATE HASTINGS</t>
  </si>
  <si>
    <t>IAN RAWSON                     LEE RAWSON</t>
  </si>
  <si>
    <t>HELEN PICKFORD    RACHEL ROSE</t>
  </si>
  <si>
    <t>JAMES NORTON     MICHAEL SQUIRES</t>
  </si>
  <si>
    <t>VICKI BECKITT           LOUISE SIDDALL</t>
  </si>
  <si>
    <t>GRAHAM HAGUE              IAN STINSON</t>
  </si>
  <si>
    <t>BARBARA JENKINS   CLAIRE SHELDON</t>
  </si>
  <si>
    <t>NATHAN FLETCHER   JAMES THOMPSON</t>
  </si>
  <si>
    <t>RUTH CANTON             SALLY NEVITT</t>
  </si>
  <si>
    <t>WENDY GROOM         HANNA SAHOTA</t>
  </si>
  <si>
    <t>JENI HARVEY             NICOLE BROWN</t>
  </si>
  <si>
    <t>LEAH ROBINSON    CHELSEY OXLEY</t>
  </si>
  <si>
    <t xml:space="preserve">AIDEN LINSKILL         SAM MELLOR  </t>
  </si>
  <si>
    <t>DAN HARDY                        BART SHAW</t>
  </si>
  <si>
    <t>STEVE POPE                      MATT SEDGEWICK</t>
  </si>
  <si>
    <t>AMY HOUSLEY      ALISON BARRETT</t>
  </si>
  <si>
    <t>NICOLA ROSS                     SUZIE BRIDGES</t>
  </si>
  <si>
    <t>JENNY RICH                       LUCY BROOM</t>
  </si>
  <si>
    <t>SARAH CROSSLAND  NAOMI MORRISON</t>
  </si>
  <si>
    <t>RUTH JACOB                    KAREN HYATT</t>
  </si>
  <si>
    <t>AMY WHEELER            MARGO DUNCAN</t>
  </si>
  <si>
    <t>CHRISTINE GARNOCK-JONES        JANE BODEN</t>
  </si>
  <si>
    <t>JANE NAYLOR         ELIZABETH CARR</t>
  </si>
  <si>
    <t>CATH WHEEN          CAROLINE FULLER</t>
  </si>
  <si>
    <t>KIERAN ALLANSON  CHRIS PERRY</t>
  </si>
  <si>
    <t>TIM RUTTER                      JAMES HALSE</t>
  </si>
  <si>
    <t>KENNY TURNER                   JIM PAXMAN</t>
  </si>
  <si>
    <t>TOM HARDMAN          NEIL GROCUTT</t>
  </si>
  <si>
    <t>LEE WEATHERALL            PAUL GREENWOOD</t>
  </si>
  <si>
    <t>PAUL CASSON                 STEVE BECKITT</t>
  </si>
  <si>
    <t>RICHARD MILNS        EARL LEVER</t>
  </si>
  <si>
    <t>ADELLE MARSDEN         CLAIRE CHAPMAN</t>
  </si>
  <si>
    <t>CHRIS LILLEY                  COLIN EARL</t>
  </si>
  <si>
    <t>COLIN LYNCH        BRYAN BRADWELL</t>
  </si>
  <si>
    <t>HELEN YOUNG             YVONNE TWELVETREE</t>
  </si>
  <si>
    <t>RACHEL STEEN            TAMARA MICHILL</t>
  </si>
  <si>
    <t>MATT BURDEN                MARK ANDERSON</t>
  </si>
  <si>
    <t>CAZ KAY                    FIONA KESTEVEN</t>
  </si>
  <si>
    <t>CLAIRE HOWARD            HELEN LONGDEN</t>
  </si>
  <si>
    <t>DESPINA BERDENI           KATE TURNER</t>
  </si>
  <si>
    <t>LOUISE GOODHILL RACHEL BIGGIN</t>
  </si>
  <si>
    <t>HARRIET EISNER             ANNE HEGARTY</t>
  </si>
  <si>
    <t>SALLY SNOWDEN  AMANDA CROSSLAND</t>
  </si>
  <si>
    <t>LINDSEY WHITE             ALISON FORWARD</t>
  </si>
  <si>
    <t>ADELE HOBSON       DEBORAH WAKELING</t>
  </si>
  <si>
    <t>BECKY COATES MICHELLE PALLETT</t>
  </si>
  <si>
    <t>PHILLIPPA COLES    ELIZABETH KING</t>
  </si>
  <si>
    <t>LESLEY GRAY            ADELINE CHAN</t>
  </si>
  <si>
    <t>ANDY BUDDERY       JOHN DOHERTY</t>
  </si>
  <si>
    <t>BEN MAHONEY                STEVE DAVIDSON</t>
  </si>
  <si>
    <t>JOE SWEETHAM-POWELL ABIGAIL KNIGHT</t>
  </si>
  <si>
    <t>HELEN CAMERSON  JENNY FLSEGOOD</t>
  </si>
  <si>
    <t>CLARE THOMPSON          BECKY PITCHER</t>
  </si>
  <si>
    <t>GEOFF PEAT             MALCOLM TAYLOR</t>
  </si>
  <si>
    <t>CHRIS HODSON       JIMMY SHARMAN</t>
  </si>
  <si>
    <t>DAVID BOWDEN               CHRIS KIRBY</t>
  </si>
  <si>
    <t>STUART JONES                      BEN CLITHERO</t>
  </si>
  <si>
    <t>MIR JANSEN      CAROLINE WELTON</t>
  </si>
  <si>
    <t>JILL DAVIES                    MAGDA BOO</t>
  </si>
  <si>
    <t>NEAL PATES              REBECCA SHUTT</t>
  </si>
  <si>
    <t>MARK PLATTON                JOE BUCKMAN</t>
  </si>
  <si>
    <t>HEATHER WALLIS    STEVE CLARKE</t>
  </si>
  <si>
    <t>PAUL STUART                          DAN COOK</t>
  </si>
  <si>
    <t>MARTIN USHER        ALASDAIR MENMUIR</t>
  </si>
</sst>
</file>

<file path=xl/styles.xml><?xml version="1.0" encoding="utf-8"?>
<styleSheet xmlns="http://schemas.openxmlformats.org/spreadsheetml/2006/main">
  <numFmts count="25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m\ d\,\ yyyy"/>
    <numFmt numFmtId="173" formatCode="dd\ mmmm\ yy"/>
    <numFmt numFmtId="174" formatCode="0.0000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000000000"/>
    <numFmt numFmtId="180" formatCode="[$-F400]h:mm:ss\ am/pm"/>
  </numFmts>
  <fonts count="46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left"/>
    </xf>
    <xf numFmtId="173" fontId="0" fillId="0" borderId="0" xfId="0" applyNumberForma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21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7" fillId="0" borderId="12" xfId="0" applyFont="1" applyBorder="1" applyAlignment="1" quotePrefix="1">
      <alignment horizontal="left"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0" xfId="0" applyFont="1" applyBorder="1" applyAlignment="1">
      <alignment horizontal="centerContinuous" vertical="justify"/>
    </xf>
    <xf numFmtId="0" fontId="0" fillId="0" borderId="0" xfId="0" applyFont="1" applyAlignment="1">
      <alignment vertical="justify"/>
    </xf>
    <xf numFmtId="0" fontId="7" fillId="0" borderId="12" xfId="0" applyFont="1" applyBorder="1" applyAlignment="1">
      <alignment vertical="justify"/>
    </xf>
    <xf numFmtId="0" fontId="0" fillId="0" borderId="0" xfId="0" applyAlignment="1">
      <alignment vertical="justify"/>
    </xf>
    <xf numFmtId="173" fontId="1" fillId="0" borderId="0" xfId="0" applyNumberFormat="1" applyFont="1" applyBorder="1" applyAlignment="1">
      <alignment horizontal="centerContinuous"/>
    </xf>
    <xf numFmtId="0" fontId="0" fillId="0" borderId="13" xfId="0" applyBorder="1" applyAlignment="1">
      <alignment horizontal="center"/>
    </xf>
    <xf numFmtId="173" fontId="3" fillId="0" borderId="14" xfId="0" applyNumberFormat="1" applyFon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173" fontId="3" fillId="0" borderId="0" xfId="0" applyNumberFormat="1" applyFon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0" fontId="0" fillId="0" borderId="17" xfId="0" applyBorder="1" applyAlignment="1">
      <alignment/>
    </xf>
    <xf numFmtId="21" fontId="0" fillId="0" borderId="17" xfId="0" applyNumberFormat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4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0" fontId="8" fillId="0" borderId="19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Continuous"/>
    </xf>
    <xf numFmtId="0" fontId="0" fillId="0" borderId="22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/>
    </xf>
    <xf numFmtId="21" fontId="28" fillId="0" borderId="17" xfId="0" applyNumberFormat="1" applyFont="1" applyFill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180" fontId="0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wrapText="1"/>
    </xf>
    <xf numFmtId="0" fontId="3" fillId="0" borderId="17" xfId="0" applyFont="1" applyFill="1" applyBorder="1" applyAlignment="1">
      <alignment horizontal="left" wrapText="1"/>
    </xf>
    <xf numFmtId="0" fontId="3" fillId="0" borderId="23" xfId="0" applyFont="1" applyBorder="1" applyAlignment="1">
      <alignment wrapText="1"/>
    </xf>
    <xf numFmtId="0" fontId="3" fillId="0" borderId="17" xfId="0" applyFont="1" applyFill="1" applyBorder="1" applyAlignment="1">
      <alignment wrapText="1"/>
    </xf>
    <xf numFmtId="21" fontId="0" fillId="0" borderId="17" xfId="0" applyNumberFormat="1" applyFill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0" fontId="3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150" zoomScaleNormal="150" zoomScalePageLayoutView="0" workbookViewId="0" topLeftCell="A2">
      <selection activeCell="L25" sqref="L25"/>
    </sheetView>
  </sheetViews>
  <sheetFormatPr defaultColWidth="8.8515625" defaultRowHeight="12.75"/>
  <cols>
    <col min="1" max="1" width="9.421875" style="0" bestFit="1" customWidth="1"/>
    <col min="2" max="2" width="45.421875" style="0" customWidth="1"/>
    <col min="3" max="3" width="11.28125" style="0" bestFit="1" customWidth="1"/>
    <col min="4" max="6" width="11.421875" style="0" bestFit="1" customWidth="1"/>
    <col min="7" max="7" width="11.7109375" style="0" bestFit="1" customWidth="1"/>
    <col min="8" max="8" width="8.8515625" style="0" customWidth="1"/>
    <col min="9" max="9" width="11.00390625" style="0" customWidth="1"/>
    <col min="10" max="10" width="8.8515625" style="0" customWidth="1"/>
    <col min="11" max="11" width="9.421875" style="0" bestFit="1" customWidth="1"/>
  </cols>
  <sheetData>
    <row r="1" spans="1:11" ht="18">
      <c r="A1" s="1" t="s">
        <v>0</v>
      </c>
      <c r="B1" s="2"/>
      <c r="C1" s="3"/>
      <c r="D1" s="3"/>
      <c r="E1" s="4"/>
      <c r="F1" s="5"/>
      <c r="G1" s="5"/>
      <c r="H1" s="5"/>
      <c r="I1" s="5"/>
      <c r="J1" s="5"/>
      <c r="K1" s="5"/>
    </row>
    <row r="2" spans="1:11" ht="18">
      <c r="A2" s="6"/>
      <c r="B2" s="2"/>
      <c r="C2" s="3"/>
      <c r="D2" s="3"/>
      <c r="E2" s="4"/>
      <c r="F2" s="5"/>
      <c r="G2" s="5"/>
      <c r="H2" s="5"/>
      <c r="I2" s="5"/>
      <c r="J2" s="5"/>
      <c r="K2" s="5"/>
    </row>
    <row r="3" spans="1:11" ht="18">
      <c r="A3" s="1" t="s">
        <v>1</v>
      </c>
      <c r="B3" s="2"/>
      <c r="C3" s="7" t="s">
        <v>39</v>
      </c>
      <c r="D3" s="3"/>
      <c r="E3" s="4"/>
      <c r="F3" s="5"/>
      <c r="G3" s="5"/>
      <c r="H3" s="5"/>
      <c r="I3" s="5"/>
      <c r="J3" s="5"/>
      <c r="K3" s="5"/>
    </row>
    <row r="4" spans="1:12" ht="12.75">
      <c r="A4" s="8"/>
      <c r="B4" s="9"/>
      <c r="C4" s="57"/>
      <c r="D4" s="57"/>
      <c r="E4" s="57"/>
      <c r="F4" s="58"/>
      <c r="G4" s="58"/>
      <c r="H4" s="58"/>
      <c r="I4" s="58"/>
      <c r="J4" s="58"/>
      <c r="K4" s="58"/>
      <c r="L4" s="56"/>
    </row>
    <row r="5" spans="1:12" ht="13.5" thickBot="1">
      <c r="A5" s="59"/>
      <c r="B5" s="60"/>
      <c r="C5" s="58"/>
      <c r="D5" s="58"/>
      <c r="E5" s="58"/>
      <c r="F5" s="58"/>
      <c r="G5" s="58"/>
      <c r="H5" s="58"/>
      <c r="I5" s="58"/>
      <c r="J5" s="58"/>
      <c r="K5" s="58"/>
      <c r="L5" s="56"/>
    </row>
    <row r="6" spans="1:12" ht="13.5" thickBot="1">
      <c r="A6" s="61" t="s">
        <v>2</v>
      </c>
      <c r="B6" s="61" t="s">
        <v>3</v>
      </c>
      <c r="C6" s="83" t="s">
        <v>9</v>
      </c>
      <c r="D6" s="84"/>
      <c r="E6" s="84"/>
      <c r="F6" s="84"/>
      <c r="G6" s="85"/>
      <c r="H6" s="62"/>
      <c r="I6" s="12" t="s">
        <v>10</v>
      </c>
      <c r="J6" s="63"/>
      <c r="K6" s="64" t="s">
        <v>4</v>
      </c>
      <c r="L6" s="56"/>
    </row>
    <row r="7" spans="1:12" ht="13.5" thickBot="1">
      <c r="A7" s="61" t="s">
        <v>5</v>
      </c>
      <c r="B7" s="61" t="s">
        <v>6</v>
      </c>
      <c r="C7" s="61">
        <v>1</v>
      </c>
      <c r="D7" s="61">
        <v>2</v>
      </c>
      <c r="E7" s="61">
        <v>3</v>
      </c>
      <c r="F7" s="61">
        <v>4</v>
      </c>
      <c r="G7" s="61">
        <v>5</v>
      </c>
      <c r="H7" s="65"/>
      <c r="I7" s="13" t="s">
        <v>11</v>
      </c>
      <c r="J7" s="63"/>
      <c r="K7" s="13" t="s">
        <v>7</v>
      </c>
      <c r="L7" s="56"/>
    </row>
    <row r="8" spans="1:12" ht="15.75">
      <c r="A8" s="40">
        <v>1</v>
      </c>
      <c r="B8" s="71" t="s">
        <v>52</v>
      </c>
      <c r="C8" s="43">
        <v>0.05125</v>
      </c>
      <c r="D8" s="43">
        <v>0.04642361111111111</v>
      </c>
      <c r="E8" s="67">
        <v>0.051099537037037054</v>
      </c>
      <c r="F8" s="67">
        <v>0.045625</v>
      </c>
      <c r="G8" s="67">
        <v>0.04534722222222218</v>
      </c>
      <c r="I8" s="43">
        <v>0.2605787037037037</v>
      </c>
      <c r="K8" s="68">
        <f>RANK(I8,I8:I25,18)</f>
        <v>2</v>
      </c>
      <c r="L8" s="56"/>
    </row>
    <row r="9" spans="1:12" ht="15.75">
      <c r="A9" s="40">
        <v>2</v>
      </c>
      <c r="B9" s="71" t="s">
        <v>45</v>
      </c>
      <c r="C9" s="43">
        <v>0.07042824074074074</v>
      </c>
      <c r="D9" s="43">
        <v>0.10252314814814813</v>
      </c>
      <c r="E9" s="70">
        <v>0.06483796296296296</v>
      </c>
      <c r="F9" s="70">
        <v>0.06127314814814815</v>
      </c>
      <c r="G9" s="70">
        <v>0.05009259259259258</v>
      </c>
      <c r="I9" s="43">
        <f aca="true" t="shared" si="0" ref="I9:I20">SUM(C9:G9)</f>
        <v>0.34915509259259253</v>
      </c>
      <c r="K9" s="68">
        <f>RANK(I9,I8:I25,18)</f>
        <v>14</v>
      </c>
      <c r="L9" s="56"/>
    </row>
    <row r="10" spans="1:12" ht="15.75">
      <c r="A10" s="40">
        <v>3</v>
      </c>
      <c r="B10" s="72" t="s">
        <v>33</v>
      </c>
      <c r="C10" s="43">
        <v>0.0671412037037037</v>
      </c>
      <c r="D10" s="43">
        <v>0.06186342592592592</v>
      </c>
      <c r="E10" s="67">
        <v>0.07047453703703702</v>
      </c>
      <c r="F10" s="67">
        <v>0.07288194444444449</v>
      </c>
      <c r="G10" s="67">
        <v>0.054328703703703705</v>
      </c>
      <c r="I10" s="43">
        <f t="shared" si="0"/>
        <v>0.3266898148148148</v>
      </c>
      <c r="K10" s="68">
        <f>RANK(I10,I8:I25,18)</f>
        <v>9</v>
      </c>
      <c r="L10" s="56"/>
    </row>
    <row r="11" spans="1:12" ht="15">
      <c r="A11" s="69">
        <v>4</v>
      </c>
      <c r="B11" s="72" t="s">
        <v>34</v>
      </c>
      <c r="C11" s="43">
        <v>0.07383101851851852</v>
      </c>
      <c r="D11" s="43">
        <v>0.08630787037037035</v>
      </c>
      <c r="E11" s="70">
        <v>0.0891550925925926</v>
      </c>
      <c r="F11" s="70">
        <v>0.08405092592592595</v>
      </c>
      <c r="G11" s="70">
        <v>0.07569444444444445</v>
      </c>
      <c r="I11" s="43">
        <v>0.40903935185185186</v>
      </c>
      <c r="K11" s="68">
        <f>RANK(I11,I8:I25,18)</f>
        <v>17</v>
      </c>
      <c r="L11" s="56"/>
    </row>
    <row r="12" spans="1:12" ht="15.75">
      <c r="A12" s="40">
        <v>5</v>
      </c>
      <c r="B12" s="71" t="s">
        <v>47</v>
      </c>
      <c r="C12" s="43">
        <v>0.04953703703703704</v>
      </c>
      <c r="D12" s="43">
        <v>0.05443287037037038</v>
      </c>
      <c r="E12" s="67">
        <v>0.04341435185185184</v>
      </c>
      <c r="F12" s="67">
        <v>0.04932870370370371</v>
      </c>
      <c r="G12" s="67">
        <v>0.05756944444444442</v>
      </c>
      <c r="I12" s="43">
        <v>0.26469907407407406</v>
      </c>
      <c r="K12" s="68">
        <f>RANK(I12,I8:I25,18)</f>
        <v>3</v>
      </c>
      <c r="L12" s="56"/>
    </row>
    <row r="13" spans="1:12" ht="15">
      <c r="A13" s="69">
        <v>6</v>
      </c>
      <c r="B13" s="71" t="s">
        <v>53</v>
      </c>
      <c r="C13" s="43">
        <v>0.04577546296296297</v>
      </c>
      <c r="D13" s="43">
        <v>0.05648148148148148</v>
      </c>
      <c r="E13" s="67">
        <v>0.050405092592592585</v>
      </c>
      <c r="F13" s="67">
        <v>0.05409722222222224</v>
      </c>
      <c r="G13" s="67">
        <v>0.05179398148148148</v>
      </c>
      <c r="I13" s="43">
        <v>0.2793865740740741</v>
      </c>
      <c r="K13" s="68">
        <f>RANK(I13,I8:I25,18)</f>
        <v>5</v>
      </c>
      <c r="L13" s="56"/>
    </row>
    <row r="14" spans="1:12" ht="15.75">
      <c r="A14" s="40">
        <v>7</v>
      </c>
      <c r="B14" s="71" t="s">
        <v>48</v>
      </c>
      <c r="C14" s="43">
        <v>0.0663773148148148</v>
      </c>
      <c r="D14" s="43">
        <v>0.07368055555555554</v>
      </c>
      <c r="E14" s="67">
        <v>0.06901620370370373</v>
      </c>
      <c r="F14" s="67">
        <v>0.062430555555555545</v>
      </c>
      <c r="G14" s="67">
        <v>0.061145833333333344</v>
      </c>
      <c r="I14" s="43">
        <v>0.3395949074074074</v>
      </c>
      <c r="K14" s="68">
        <f>RANK(I14,I8:I25,18)</f>
        <v>12</v>
      </c>
      <c r="L14" s="56"/>
    </row>
    <row r="15" spans="1:12" ht="15.75">
      <c r="A15" s="40">
        <v>8</v>
      </c>
      <c r="B15" s="71" t="s">
        <v>54</v>
      </c>
      <c r="C15" s="43">
        <v>0.06634259259259259</v>
      </c>
      <c r="D15" s="43">
        <v>0.0434837962962963</v>
      </c>
      <c r="E15" s="67">
        <v>0.04453703703703703</v>
      </c>
      <c r="F15" s="67">
        <v>0.04488425925925926</v>
      </c>
      <c r="G15" s="67">
        <v>0.04341435185185186</v>
      </c>
      <c r="I15" s="43">
        <v>0.24266203703703704</v>
      </c>
      <c r="K15" s="68">
        <f>RANK(I15,I8:I25,18)</f>
        <v>1</v>
      </c>
      <c r="L15" s="56"/>
    </row>
    <row r="16" spans="1:12" ht="15.75">
      <c r="A16" s="40">
        <v>9</v>
      </c>
      <c r="B16" s="71" t="s">
        <v>49</v>
      </c>
      <c r="C16" s="43">
        <v>0.059548611111111115</v>
      </c>
      <c r="D16" s="43">
        <v>0.049444444444444444</v>
      </c>
      <c r="E16" s="67">
        <v>0.05350694444444447</v>
      </c>
      <c r="F16" s="67">
        <v>0.05773148148148147</v>
      </c>
      <c r="G16" s="67">
        <v>0.04393518518518519</v>
      </c>
      <c r="I16" s="43">
        <v>0.27458333333333335</v>
      </c>
      <c r="K16" s="68">
        <f>RANK(I16,I8:I25,18)</f>
        <v>4</v>
      </c>
      <c r="L16" s="56"/>
    </row>
    <row r="17" spans="1:12" ht="15.75">
      <c r="A17" s="40">
        <v>10</v>
      </c>
      <c r="B17" s="71" t="s">
        <v>24</v>
      </c>
      <c r="C17" s="43">
        <v>0.05997685185185186</v>
      </c>
      <c r="D17" s="43">
        <v>0.06101851851851852</v>
      </c>
      <c r="E17" s="67">
        <v>0.052916666666666654</v>
      </c>
      <c r="F17" s="67">
        <v>0.059189814814814806</v>
      </c>
      <c r="G17" s="67">
        <v>0.057152777777777775</v>
      </c>
      <c r="I17" s="43">
        <f t="shared" si="0"/>
        <v>0.2902546296296296</v>
      </c>
      <c r="K17" s="68">
        <f>RANK(I17,I8:I25,18)</f>
        <v>6</v>
      </c>
      <c r="L17" s="56"/>
    </row>
    <row r="18" spans="1:12" ht="15.75">
      <c r="A18" s="40">
        <v>11</v>
      </c>
      <c r="B18" s="73" t="s">
        <v>25</v>
      </c>
      <c r="C18" s="43">
        <v>0.06474537037037037</v>
      </c>
      <c r="D18" s="43">
        <v>0.07776620370370371</v>
      </c>
      <c r="E18" s="67">
        <v>0.06991898148148148</v>
      </c>
      <c r="F18" s="67">
        <v>0.0655324074074074</v>
      </c>
      <c r="G18" s="67">
        <v>0.07320601851851855</v>
      </c>
      <c r="I18" s="43">
        <f t="shared" si="0"/>
        <v>0.3511689814814815</v>
      </c>
      <c r="K18" s="68">
        <f>RANK(I18,I8:I25,18)</f>
        <v>15</v>
      </c>
      <c r="L18" s="56"/>
    </row>
    <row r="19" spans="1:12" ht="15.75">
      <c r="A19" s="40">
        <v>12</v>
      </c>
      <c r="B19" s="71" t="s">
        <v>35</v>
      </c>
      <c r="C19" s="43">
        <v>0.09136574074074073</v>
      </c>
      <c r="D19" s="43">
        <v>0.07369212962962965</v>
      </c>
      <c r="E19" s="67">
        <v>0.08282407407407405</v>
      </c>
      <c r="F19" s="67">
        <v>0.0795949074074074</v>
      </c>
      <c r="G19" s="67">
        <v>0.0747800925925926</v>
      </c>
      <c r="I19" s="43">
        <f t="shared" si="0"/>
        <v>0.40225694444444443</v>
      </c>
      <c r="K19" s="68">
        <f>RANK(I19,I8:I25,18)</f>
        <v>16</v>
      </c>
      <c r="L19" s="56"/>
    </row>
    <row r="20" spans="1:12" ht="15.75">
      <c r="A20" s="40">
        <v>13</v>
      </c>
      <c r="B20" s="71" t="s">
        <v>36</v>
      </c>
      <c r="C20" s="43">
        <v>0.09200231481481481</v>
      </c>
      <c r="D20" s="43">
        <v>0.10197916666666668</v>
      </c>
      <c r="E20" s="67">
        <v>0.08410879629629625</v>
      </c>
      <c r="F20" s="67">
        <v>0.08310185185185184</v>
      </c>
      <c r="G20" s="67">
        <v>0.07476851851851851</v>
      </c>
      <c r="I20" s="43">
        <f t="shared" si="0"/>
        <v>0.43596064814814806</v>
      </c>
      <c r="K20" s="68">
        <f>RANK(I20,I8:I25,18)</f>
        <v>18</v>
      </c>
      <c r="L20" s="56"/>
    </row>
    <row r="21" spans="1:12" ht="16.5" customHeight="1">
      <c r="A21" s="40">
        <v>14</v>
      </c>
      <c r="B21" s="71" t="s">
        <v>55</v>
      </c>
      <c r="C21" s="43">
        <v>0.05741898148148148</v>
      </c>
      <c r="D21" s="43">
        <v>0.06232638888888889</v>
      </c>
      <c r="E21" s="67">
        <v>0.05074074074074075</v>
      </c>
      <c r="F21" s="67">
        <v>0.05048611111111112</v>
      </c>
      <c r="G21" s="67">
        <v>0.05431712962962962</v>
      </c>
      <c r="I21" s="43">
        <v>0.2961226851851852</v>
      </c>
      <c r="K21" s="68">
        <f>RANK(I21,I8:I25,18)</f>
        <v>7</v>
      </c>
      <c r="L21" s="56"/>
    </row>
    <row r="22" spans="1:12" ht="16.5" customHeight="1">
      <c r="A22" s="40">
        <v>15</v>
      </c>
      <c r="B22" s="71" t="s">
        <v>46</v>
      </c>
      <c r="C22" s="43">
        <v>0.05666666666666667</v>
      </c>
      <c r="D22" s="43">
        <v>0.05665509259259259</v>
      </c>
      <c r="E22" s="67">
        <v>0.07336805555555558</v>
      </c>
      <c r="F22" s="67">
        <v>0.06564814814814815</v>
      </c>
      <c r="G22" s="67">
        <v>0.05921296296296297</v>
      </c>
      <c r="I22" s="43">
        <v>0.3219675925925926</v>
      </c>
      <c r="K22" s="68">
        <f>RANK(I22,I8:I25,18)</f>
        <v>8</v>
      </c>
      <c r="L22" s="56"/>
    </row>
    <row r="23" spans="1:12" ht="16.5" customHeight="1">
      <c r="A23" s="40">
        <v>16</v>
      </c>
      <c r="B23" s="71" t="s">
        <v>56</v>
      </c>
      <c r="C23" s="43">
        <v>0.05708333333333334</v>
      </c>
      <c r="D23" s="43">
        <v>0.05950231481481481</v>
      </c>
      <c r="E23" s="67">
        <v>0.07190972222222222</v>
      </c>
      <c r="F23" s="67">
        <v>0.07430555555555557</v>
      </c>
      <c r="G23" s="67">
        <v>0.05495370370370373</v>
      </c>
      <c r="I23" s="43">
        <v>0.33858796296296295</v>
      </c>
      <c r="K23" s="68">
        <f>RANK(I23,I8:I25,18)</f>
        <v>11</v>
      </c>
      <c r="L23" s="56"/>
    </row>
    <row r="24" spans="1:12" ht="16.5" customHeight="1">
      <c r="A24" s="40">
        <v>17</v>
      </c>
      <c r="B24" s="74" t="s">
        <v>50</v>
      </c>
      <c r="C24" s="43">
        <v>0.07247685185185186</v>
      </c>
      <c r="D24" s="43">
        <v>0.060625000000000005</v>
      </c>
      <c r="E24" s="70">
        <v>0.0654282407407407</v>
      </c>
      <c r="F24" s="70">
        <v>0.07552083333333334</v>
      </c>
      <c r="G24" s="70">
        <v>0.05719907407407404</v>
      </c>
      <c r="I24" s="43">
        <v>0.3416666666666666</v>
      </c>
      <c r="K24" s="68">
        <f>RANK(I24,I8:I25,18)</f>
        <v>13</v>
      </c>
      <c r="L24" s="56"/>
    </row>
    <row r="25" spans="1:12" ht="16.5" customHeight="1">
      <c r="A25" s="40">
        <v>18</v>
      </c>
      <c r="B25" s="71" t="s">
        <v>51</v>
      </c>
      <c r="C25" s="43">
        <v>0.08606481481481482</v>
      </c>
      <c r="D25" s="43">
        <v>0.06233796296296294</v>
      </c>
      <c r="E25" s="67">
        <v>0.06561342592592595</v>
      </c>
      <c r="F25" s="67">
        <v>0.056956018518518475</v>
      </c>
      <c r="G25" s="67">
        <v>0.05291666666666667</v>
      </c>
      <c r="I25" s="43">
        <v>0.3343055555555556</v>
      </c>
      <c r="K25" s="68">
        <f>RANK(I25,I8:I25,18)</f>
        <v>10</v>
      </c>
      <c r="L25" s="56"/>
    </row>
    <row r="26" spans="1:12" ht="16.5" customHeight="1">
      <c r="A26" s="58"/>
      <c r="B26" s="66"/>
      <c r="C26" s="56"/>
      <c r="D26" s="56"/>
      <c r="E26" s="56"/>
      <c r="F26" s="56"/>
      <c r="G26" s="56"/>
      <c r="H26" s="17"/>
      <c r="I26" s="56"/>
      <c r="J26" s="58"/>
      <c r="K26" s="58"/>
      <c r="L26" s="56"/>
    </row>
    <row r="27" spans="1:12" ht="16.5" customHeight="1">
      <c r="A27" s="56"/>
      <c r="B27" s="49" t="s">
        <v>8</v>
      </c>
      <c r="C27" s="17">
        <f>AVERAGE(C8:C25)</f>
        <v>0.06600180041152265</v>
      </c>
      <c r="D27" s="17">
        <f>AVERAGE(D8:D25)</f>
        <v>0.06614133230452673</v>
      </c>
      <c r="E27" s="17">
        <f>AVERAGE(E8:E25)</f>
        <v>0.06407085905349794</v>
      </c>
      <c r="F27" s="17">
        <f>AVERAGE(F8:F25)</f>
        <v>0.06347993827160493</v>
      </c>
      <c r="G27" s="17">
        <f>AVERAGE(G8:G25)</f>
        <v>0.05787937242798354</v>
      </c>
      <c r="H27" s="56"/>
      <c r="I27" s="17">
        <f>AVERAGE(I8:I25)</f>
        <v>0.32548225308641976</v>
      </c>
      <c r="J27" s="56"/>
      <c r="K27" s="56"/>
      <c r="L27" s="56"/>
    </row>
    <row r="28" spans="1:12" ht="12.75">
      <c r="A28" s="56"/>
      <c r="B28" s="56"/>
      <c r="C28" s="50"/>
      <c r="D28" s="50"/>
      <c r="E28" s="50"/>
      <c r="F28" s="56"/>
      <c r="G28" s="56"/>
      <c r="H28" s="56"/>
      <c r="I28" s="56"/>
      <c r="J28" s="56"/>
      <c r="K28" s="56"/>
      <c r="L28" s="56"/>
    </row>
    <row r="29" spans="1:12" ht="15" customHeight="1">
      <c r="A29" s="56"/>
      <c r="B29" s="50" t="s">
        <v>26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2" ht="15" customHeight="1">
      <c r="A30" s="56"/>
      <c r="B30" s="56" t="s">
        <v>38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ht="15" customHeight="1">
      <c r="A31" s="56"/>
      <c r="B31" s="50" t="s">
        <v>23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</row>
  </sheetData>
  <sheetProtection/>
  <mergeCells count="1">
    <mergeCell ref="C6:G6"/>
  </mergeCells>
  <printOptions/>
  <pageMargins left="0.75" right="0.75" top="1" bottom="1" header="0.5" footer="0.5"/>
  <pageSetup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zoomScale="150" zoomScaleNormal="150" zoomScalePageLayoutView="0" workbookViewId="0" topLeftCell="A2">
      <selection activeCell="R31" sqref="R31"/>
    </sheetView>
  </sheetViews>
  <sheetFormatPr defaultColWidth="8.8515625" defaultRowHeight="12.75"/>
  <cols>
    <col min="1" max="1" width="9.421875" style="0" bestFit="1" customWidth="1"/>
    <col min="2" max="2" width="45.7109375" style="0" customWidth="1"/>
    <col min="3" max="3" width="9.7109375" style="0" bestFit="1" customWidth="1"/>
    <col min="4" max="4" width="0" style="0" hidden="1" customWidth="1"/>
    <col min="5" max="5" width="9.421875" style="0" bestFit="1" customWidth="1"/>
    <col min="6" max="6" width="9.421875" style="0" customWidth="1"/>
    <col min="7" max="7" width="0" style="0" hidden="1" customWidth="1"/>
    <col min="8" max="8" width="9.421875" style="0" bestFit="1" customWidth="1"/>
    <col min="9" max="9" width="9.8515625" style="0" bestFit="1" customWidth="1"/>
    <col min="10" max="10" width="0" style="0" hidden="1" customWidth="1"/>
    <col min="11" max="11" width="9.421875" style="0" bestFit="1" customWidth="1"/>
    <col min="12" max="12" width="9.8515625" style="0" bestFit="1" customWidth="1"/>
    <col min="13" max="13" width="0" style="0" hidden="1" customWidth="1"/>
    <col min="14" max="14" width="9.421875" style="0" bestFit="1" customWidth="1"/>
    <col min="15" max="15" width="9.7109375" style="0" bestFit="1" customWidth="1"/>
    <col min="16" max="16" width="0" style="0" hidden="1" customWidth="1"/>
    <col min="17" max="17" width="9.421875" style="0" bestFit="1" customWidth="1"/>
  </cols>
  <sheetData>
    <row r="1" spans="1:256" ht="18.75" customHeight="1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2"/>
      <c r="W1" s="1"/>
      <c r="X1" s="2"/>
      <c r="Y1" s="1"/>
      <c r="Z1" s="2"/>
      <c r="AA1" s="1"/>
      <c r="AB1" s="2"/>
      <c r="AC1" s="1"/>
      <c r="AD1" s="2"/>
      <c r="AE1" s="1"/>
      <c r="AF1" s="2"/>
      <c r="AG1" s="1"/>
      <c r="AH1" s="2"/>
      <c r="AI1" s="1"/>
      <c r="AJ1" s="2"/>
      <c r="AK1" s="1"/>
      <c r="AL1" s="2"/>
      <c r="AM1" s="1"/>
      <c r="AN1" s="2"/>
      <c r="AO1" s="1"/>
      <c r="AP1" s="2"/>
      <c r="AQ1" s="1"/>
      <c r="AR1" s="2"/>
      <c r="AS1" s="1"/>
      <c r="AT1" s="2"/>
      <c r="AU1" s="1"/>
      <c r="AV1" s="2"/>
      <c r="AW1" s="1"/>
      <c r="AX1" s="2"/>
      <c r="AY1" s="1"/>
      <c r="AZ1" s="2"/>
      <c r="BA1" s="1"/>
      <c r="BB1" s="2"/>
      <c r="BC1" s="1"/>
      <c r="BD1" s="2"/>
      <c r="BE1" s="1"/>
      <c r="BF1" s="2"/>
      <c r="BG1" s="1"/>
      <c r="BH1" s="2"/>
      <c r="BI1" s="1"/>
      <c r="BJ1" s="2"/>
      <c r="BK1" s="1"/>
      <c r="BL1" s="2"/>
      <c r="BM1" s="1"/>
      <c r="BN1" s="2"/>
      <c r="BO1" s="1"/>
      <c r="BP1" s="2"/>
      <c r="BQ1" s="1"/>
      <c r="BR1" s="2"/>
      <c r="BS1" s="1"/>
      <c r="BT1" s="2"/>
      <c r="BU1" s="1"/>
      <c r="BV1" s="2"/>
      <c r="BW1" s="1"/>
      <c r="BX1" s="2"/>
      <c r="BY1" s="1"/>
      <c r="BZ1" s="2"/>
      <c r="CA1" s="1"/>
      <c r="CB1" s="2"/>
      <c r="CC1" s="1"/>
      <c r="CD1" s="2"/>
      <c r="CE1" s="1"/>
      <c r="CF1" s="2"/>
      <c r="CG1" s="1"/>
      <c r="CH1" s="2"/>
      <c r="CI1" s="1"/>
      <c r="CJ1" s="2"/>
      <c r="CK1" s="1"/>
      <c r="CL1" s="2"/>
      <c r="CM1" s="1"/>
      <c r="CN1" s="2"/>
      <c r="CO1" s="1"/>
      <c r="CP1" s="2"/>
      <c r="CQ1" s="1"/>
      <c r="CR1" s="2"/>
      <c r="CS1" s="1"/>
      <c r="CT1" s="2"/>
      <c r="CU1" s="1"/>
      <c r="CV1" s="2"/>
      <c r="CW1" s="1"/>
      <c r="CX1" s="2"/>
      <c r="CY1" s="1"/>
      <c r="CZ1" s="2"/>
      <c r="DA1" s="1"/>
      <c r="DB1" s="2"/>
      <c r="DC1" s="1"/>
      <c r="DD1" s="2"/>
      <c r="DE1" s="1"/>
      <c r="DF1" s="2"/>
      <c r="DG1" s="1"/>
      <c r="DH1" s="2"/>
      <c r="DI1" s="1"/>
      <c r="DJ1" s="2"/>
      <c r="DK1" s="1"/>
      <c r="DL1" s="2"/>
      <c r="DM1" s="1"/>
      <c r="DN1" s="2"/>
      <c r="DO1" s="1"/>
      <c r="DP1" s="2"/>
      <c r="DQ1" s="1"/>
      <c r="DR1" s="2"/>
      <c r="DS1" s="1"/>
      <c r="DT1" s="2"/>
      <c r="DU1" s="1"/>
      <c r="DV1" s="2"/>
      <c r="DW1" s="1"/>
      <c r="DX1" s="2"/>
      <c r="DY1" s="1"/>
      <c r="DZ1" s="2"/>
      <c r="EA1" s="1"/>
      <c r="EB1" s="2"/>
      <c r="EC1" s="1"/>
      <c r="ED1" s="2"/>
      <c r="EE1" s="1"/>
      <c r="EF1" s="2"/>
      <c r="EG1" s="1"/>
      <c r="EH1" s="2"/>
      <c r="EI1" s="1"/>
      <c r="EJ1" s="2"/>
      <c r="EK1" s="1"/>
      <c r="EL1" s="2"/>
      <c r="EM1" s="1"/>
      <c r="EN1" s="2"/>
      <c r="EO1" s="1"/>
      <c r="EP1" s="2"/>
      <c r="EQ1" s="1"/>
      <c r="ER1" s="2"/>
      <c r="ES1" s="1"/>
      <c r="ET1" s="2"/>
      <c r="EU1" s="1"/>
      <c r="EV1" s="2"/>
      <c r="EW1" s="1"/>
      <c r="EX1" s="2"/>
      <c r="EY1" s="1"/>
      <c r="EZ1" s="2"/>
      <c r="FA1" s="1"/>
      <c r="FB1" s="2"/>
      <c r="FC1" s="1"/>
      <c r="FD1" s="2"/>
      <c r="FE1" s="1"/>
      <c r="FF1" s="2"/>
      <c r="FG1" s="1"/>
      <c r="FH1" s="2"/>
      <c r="FI1" s="1"/>
      <c r="FJ1" s="2"/>
      <c r="FK1" s="1"/>
      <c r="FL1" s="2"/>
      <c r="FM1" s="1"/>
      <c r="FN1" s="2"/>
      <c r="FO1" s="1"/>
      <c r="FP1" s="2"/>
      <c r="FQ1" s="1"/>
      <c r="FR1" s="2"/>
      <c r="FS1" s="1"/>
      <c r="FT1" s="2"/>
      <c r="FU1" s="1"/>
      <c r="FV1" s="2"/>
      <c r="FW1" s="1"/>
      <c r="FX1" s="2"/>
      <c r="FY1" s="1"/>
      <c r="FZ1" s="2"/>
      <c r="GA1" s="1"/>
      <c r="GB1" s="2"/>
      <c r="GC1" s="1"/>
      <c r="GD1" s="2"/>
      <c r="GE1" s="1"/>
      <c r="GF1" s="2"/>
      <c r="GG1" s="1"/>
      <c r="GH1" s="2"/>
      <c r="GI1" s="1"/>
      <c r="GJ1" s="2"/>
      <c r="GK1" s="1"/>
      <c r="GL1" s="2"/>
      <c r="GM1" s="1"/>
      <c r="GN1" s="2"/>
      <c r="GO1" s="1"/>
      <c r="GP1" s="2"/>
      <c r="GQ1" s="1"/>
      <c r="GR1" s="2"/>
      <c r="GS1" s="1"/>
      <c r="GT1" s="2"/>
      <c r="GU1" s="1"/>
      <c r="GV1" s="2"/>
      <c r="GW1" s="1"/>
      <c r="GX1" s="2"/>
      <c r="GY1" s="1"/>
      <c r="GZ1" s="2"/>
      <c r="HA1" s="1"/>
      <c r="HB1" s="2"/>
      <c r="HC1" s="1"/>
      <c r="HD1" s="2"/>
      <c r="HE1" s="1"/>
      <c r="HF1" s="2"/>
      <c r="HG1" s="1"/>
      <c r="HH1" s="2"/>
      <c r="HI1" s="1"/>
      <c r="HJ1" s="2"/>
      <c r="HK1" s="1"/>
      <c r="HL1" s="2"/>
      <c r="HM1" s="1"/>
      <c r="HN1" s="2"/>
      <c r="HO1" s="1"/>
      <c r="HP1" s="2"/>
      <c r="HQ1" s="1"/>
      <c r="HR1" s="2"/>
      <c r="HS1" s="1"/>
      <c r="HT1" s="2"/>
      <c r="HU1" s="1"/>
      <c r="HV1" s="2"/>
      <c r="HW1" s="1"/>
      <c r="HX1" s="2"/>
      <c r="HY1" s="1"/>
      <c r="HZ1" s="2"/>
      <c r="IA1" s="1"/>
      <c r="IB1" s="2"/>
      <c r="IC1" s="1"/>
      <c r="ID1" s="2"/>
      <c r="IE1" s="1"/>
      <c r="IF1" s="2"/>
      <c r="IG1" s="1"/>
      <c r="IH1" s="2"/>
      <c r="II1" s="1"/>
      <c r="IJ1" s="2"/>
      <c r="IK1" s="1"/>
      <c r="IL1" s="2"/>
      <c r="IM1" s="1"/>
      <c r="IN1" s="2"/>
      <c r="IO1" s="1"/>
      <c r="IP1" s="2"/>
      <c r="IQ1" s="1"/>
      <c r="IR1" s="2"/>
      <c r="IS1" s="1"/>
      <c r="IT1" s="2"/>
      <c r="IU1" s="1"/>
      <c r="IV1" s="2"/>
    </row>
    <row r="2" spans="1:17" ht="18">
      <c r="A2" s="6"/>
      <c r="B2" s="2"/>
      <c r="C2" s="3"/>
      <c r="D2" s="3"/>
      <c r="E2" s="3"/>
      <c r="F2" s="3"/>
      <c r="G2" s="3"/>
      <c r="H2" s="3"/>
      <c r="I2" s="4"/>
      <c r="J2" s="4"/>
      <c r="K2" s="4"/>
      <c r="L2" s="5"/>
      <c r="M2" s="5"/>
      <c r="N2" s="5"/>
      <c r="O2" s="5"/>
      <c r="P2" s="5"/>
      <c r="Q2" s="5"/>
    </row>
    <row r="3" spans="1:17" ht="18">
      <c r="A3" s="1" t="s">
        <v>1</v>
      </c>
      <c r="B3" s="2"/>
      <c r="C3" s="7" t="s">
        <v>39</v>
      </c>
      <c r="D3" s="31"/>
      <c r="E3" s="31"/>
      <c r="F3" s="3"/>
      <c r="G3" s="3"/>
      <c r="H3" s="3"/>
      <c r="I3" s="4"/>
      <c r="J3" s="4"/>
      <c r="K3" s="4"/>
      <c r="L3" s="5"/>
      <c r="M3" s="5"/>
      <c r="N3" s="5"/>
      <c r="O3" s="5"/>
      <c r="P3" s="5"/>
      <c r="Q3" s="5"/>
    </row>
    <row r="4" spans="1:17" ht="12.75">
      <c r="A4" s="8"/>
      <c r="B4" s="9"/>
      <c r="C4" s="4"/>
      <c r="D4" s="4"/>
      <c r="E4" s="4"/>
      <c r="F4" s="4"/>
      <c r="G4" s="4"/>
      <c r="H4" s="4"/>
      <c r="I4" s="4"/>
      <c r="J4" s="4"/>
      <c r="K4" s="4"/>
      <c r="L4" s="5"/>
      <c r="M4" s="5"/>
      <c r="N4" s="5"/>
      <c r="O4" s="5"/>
      <c r="P4" s="5"/>
      <c r="Q4" s="5"/>
    </row>
    <row r="5" spans="1:17" ht="12.75">
      <c r="A5" s="10"/>
      <c r="B5" s="1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2.75">
      <c r="A6" s="32"/>
      <c r="B6" s="33" t="s">
        <v>19</v>
      </c>
      <c r="C6" s="34"/>
      <c r="D6" s="35"/>
      <c r="E6" s="35"/>
      <c r="F6" s="34"/>
      <c r="G6" s="35"/>
      <c r="H6" s="35"/>
      <c r="I6" s="34"/>
      <c r="J6" s="35"/>
      <c r="K6" s="35"/>
      <c r="L6" s="34">
        <v>0.25</v>
      </c>
      <c r="M6" s="36"/>
      <c r="N6" s="36"/>
      <c r="O6" s="36"/>
      <c r="P6" s="36"/>
      <c r="Q6" s="36"/>
    </row>
    <row r="7" spans="1:17" ht="12.75">
      <c r="A7" s="10"/>
      <c r="B7" s="37"/>
      <c r="C7" s="38"/>
      <c r="D7" s="5"/>
      <c r="E7" s="5"/>
      <c r="F7" s="39"/>
      <c r="G7" s="5"/>
      <c r="H7" s="5"/>
      <c r="I7" s="39"/>
      <c r="J7" s="5"/>
      <c r="K7" s="5"/>
      <c r="L7" s="39"/>
      <c r="M7" s="5"/>
      <c r="N7" s="5"/>
      <c r="O7" s="5"/>
      <c r="P7" s="5"/>
      <c r="Q7" s="5"/>
    </row>
    <row r="8" spans="1:17" ht="12.75">
      <c r="A8" s="10"/>
      <c r="B8" s="11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5.75">
      <c r="A9" s="40" t="s">
        <v>2</v>
      </c>
      <c r="B9" s="40" t="s">
        <v>3</v>
      </c>
      <c r="C9" s="41" t="s">
        <v>20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2"/>
    </row>
    <row r="10" spans="1:17" ht="15.75">
      <c r="A10" s="40" t="s">
        <v>5</v>
      </c>
      <c r="B10" s="40" t="s">
        <v>6</v>
      </c>
      <c r="C10" s="40">
        <v>1</v>
      </c>
      <c r="D10" s="40"/>
      <c r="E10" s="40" t="s">
        <v>21</v>
      </c>
      <c r="F10" s="40">
        <v>2</v>
      </c>
      <c r="G10" s="40"/>
      <c r="H10" s="40" t="s">
        <v>21</v>
      </c>
      <c r="I10" s="40">
        <v>3</v>
      </c>
      <c r="J10" s="40"/>
      <c r="K10" s="40" t="s">
        <v>21</v>
      </c>
      <c r="L10" s="40">
        <v>4</v>
      </c>
      <c r="M10" s="40"/>
      <c r="N10" s="40" t="s">
        <v>21</v>
      </c>
      <c r="O10" s="40">
        <v>5</v>
      </c>
      <c r="P10" s="42"/>
      <c r="Q10" s="40" t="s">
        <v>21</v>
      </c>
    </row>
    <row r="11" spans="1:17" ht="15.75">
      <c r="A11" s="40"/>
      <c r="B11" s="40"/>
      <c r="C11" s="51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2"/>
      <c r="Q11" s="40"/>
    </row>
    <row r="12" spans="1:17" ht="15.75">
      <c r="A12" s="40">
        <v>1</v>
      </c>
      <c r="B12" s="71" t="s">
        <v>28</v>
      </c>
      <c r="C12" s="43">
        <v>0.07208333333333333</v>
      </c>
      <c r="D12" s="44">
        <f aca="true" t="shared" si="0" ref="D12:D29">+C12</f>
        <v>0.07208333333333333</v>
      </c>
      <c r="E12" s="45">
        <f aca="true" t="shared" si="1" ref="E12:E29">RANK(D12,D$12:D$29,1)</f>
        <v>16</v>
      </c>
      <c r="F12" s="43">
        <v>0.11850694444444444</v>
      </c>
      <c r="G12" s="44">
        <f aca="true" t="shared" si="2" ref="G12:G29">+F12</f>
        <v>0.11850694444444444</v>
      </c>
      <c r="H12" s="45">
        <f aca="true" t="shared" si="3" ref="H12:H29">RANK(G12,G$12:G$29,1)</f>
        <v>5</v>
      </c>
      <c r="I12" s="75">
        <v>0.1696064814814815</v>
      </c>
      <c r="J12" s="76">
        <f>+I12</f>
        <v>0.1696064814814815</v>
      </c>
      <c r="K12" s="45">
        <f aca="true" t="shared" si="4" ref="K12:K29">RANK(J12,J$12:J$29,1)</f>
        <v>3</v>
      </c>
      <c r="L12" s="75">
        <v>0.2152314814814815</v>
      </c>
      <c r="M12" s="44">
        <f aca="true" t="shared" si="5" ref="M12:M29">+L12</f>
        <v>0.2152314814814815</v>
      </c>
      <c r="N12" s="45">
        <f>RANK(M12,M$12:M$29,1)</f>
        <v>3</v>
      </c>
      <c r="O12" s="75">
        <v>0.2605787037037037</v>
      </c>
      <c r="P12" s="44">
        <f aca="true" t="shared" si="6" ref="P12:P29">+O12</f>
        <v>0.2605787037037037</v>
      </c>
      <c r="Q12" s="45">
        <f>RANK(P12,P$12:P$29,1)</f>
        <v>2</v>
      </c>
    </row>
    <row r="13" spans="1:17" ht="15.75">
      <c r="A13" s="40">
        <v>2</v>
      </c>
      <c r="B13" s="71" t="s">
        <v>45</v>
      </c>
      <c r="C13" s="43">
        <v>0.07042824074074074</v>
      </c>
      <c r="D13" s="44">
        <f t="shared" si="0"/>
        <v>0.07042824074074074</v>
      </c>
      <c r="E13" s="45">
        <f t="shared" si="1"/>
        <v>13</v>
      </c>
      <c r="F13" s="43">
        <v>0.17295138888888886</v>
      </c>
      <c r="G13" s="44">
        <f t="shared" si="2"/>
        <v>0.17295138888888886</v>
      </c>
      <c r="H13" s="45">
        <f t="shared" si="3"/>
        <v>17</v>
      </c>
      <c r="I13" s="75">
        <v>0.23778935185185182</v>
      </c>
      <c r="J13" s="76">
        <f aca="true" t="shared" si="7" ref="J13:J29">+I13</f>
        <v>0.23778935185185182</v>
      </c>
      <c r="K13" s="45">
        <f t="shared" si="4"/>
        <v>17</v>
      </c>
      <c r="L13" s="75">
        <v>0.2990625</v>
      </c>
      <c r="M13" s="44">
        <f t="shared" si="5"/>
        <v>0.2990625</v>
      </c>
      <c r="N13" s="45">
        <f aca="true" t="shared" si="8" ref="N13:N29">RANK(M13,M$12:M$29,1)</f>
        <v>15</v>
      </c>
      <c r="O13" s="75">
        <v>0.3000925925925926</v>
      </c>
      <c r="P13" s="44">
        <f t="shared" si="6"/>
        <v>0.3000925925925926</v>
      </c>
      <c r="Q13" s="45">
        <f aca="true" t="shared" si="9" ref="Q13:Q29">RANK(P13,P$12:P$29,1)</f>
        <v>8</v>
      </c>
    </row>
    <row r="14" spans="1:17" ht="15.75">
      <c r="A14" s="40">
        <v>3</v>
      </c>
      <c r="B14" s="72" t="s">
        <v>33</v>
      </c>
      <c r="C14" s="43">
        <v>0.046307870370370374</v>
      </c>
      <c r="D14" s="44">
        <f t="shared" si="0"/>
        <v>0.046307870370370374</v>
      </c>
      <c r="E14" s="45">
        <f t="shared" si="1"/>
        <v>1</v>
      </c>
      <c r="F14" s="43">
        <v>0.1081712962962963</v>
      </c>
      <c r="G14" s="44">
        <f t="shared" si="2"/>
        <v>0.1081712962962963</v>
      </c>
      <c r="H14" s="45">
        <f t="shared" si="3"/>
        <v>1</v>
      </c>
      <c r="I14" s="75">
        <v>0.1786458333333333</v>
      </c>
      <c r="J14" s="76">
        <f t="shared" si="7"/>
        <v>0.1786458333333333</v>
      </c>
      <c r="K14" s="45">
        <f t="shared" si="4"/>
        <v>8</v>
      </c>
      <c r="L14" s="75">
        <v>0.2515277777777778</v>
      </c>
      <c r="M14" s="44">
        <f t="shared" si="5"/>
        <v>0.2515277777777778</v>
      </c>
      <c r="N14" s="45">
        <f t="shared" si="8"/>
        <v>9</v>
      </c>
      <c r="O14" s="75">
        <v>0.30432870370370374</v>
      </c>
      <c r="P14" s="44">
        <f t="shared" si="6"/>
        <v>0.30432870370370374</v>
      </c>
      <c r="Q14" s="45">
        <f t="shared" si="9"/>
        <v>10</v>
      </c>
    </row>
    <row r="15" spans="1:17" ht="12.75">
      <c r="A15" s="69">
        <v>4</v>
      </c>
      <c r="B15" s="72" t="s">
        <v>34</v>
      </c>
      <c r="C15" s="43">
        <v>0.05299768518518518</v>
      </c>
      <c r="D15" s="44">
        <f t="shared" si="0"/>
        <v>0.05299768518518518</v>
      </c>
      <c r="E15" s="45">
        <f t="shared" si="1"/>
        <v>3</v>
      </c>
      <c r="F15" s="43">
        <v>0.13930555555555554</v>
      </c>
      <c r="G15" s="44">
        <f t="shared" si="2"/>
        <v>0.13930555555555554</v>
      </c>
      <c r="H15" s="45">
        <f t="shared" si="3"/>
        <v>13</v>
      </c>
      <c r="I15" s="75">
        <v>0.22846064814814815</v>
      </c>
      <c r="J15" s="76">
        <f t="shared" si="7"/>
        <v>0.22846064814814815</v>
      </c>
      <c r="K15" s="45">
        <f t="shared" si="4"/>
        <v>16</v>
      </c>
      <c r="L15" s="75">
        <v>0.3125115740740741</v>
      </c>
      <c r="M15" s="44">
        <f t="shared" si="5"/>
        <v>0.3125115740740741</v>
      </c>
      <c r="N15" s="45">
        <f t="shared" si="8"/>
        <v>17</v>
      </c>
      <c r="O15" s="75">
        <v>0.32569444444444445</v>
      </c>
      <c r="P15" s="44">
        <f t="shared" si="6"/>
        <v>0.32569444444444445</v>
      </c>
      <c r="Q15" s="45">
        <f t="shared" si="9"/>
        <v>18</v>
      </c>
    </row>
    <row r="16" spans="1:17" ht="15.75">
      <c r="A16" s="40">
        <v>5</v>
      </c>
      <c r="B16" s="71" t="s">
        <v>32</v>
      </c>
      <c r="C16" s="43">
        <v>0.059953703703703703</v>
      </c>
      <c r="D16" s="44">
        <f t="shared" si="0"/>
        <v>0.059953703703703703</v>
      </c>
      <c r="E16" s="45">
        <f t="shared" si="1"/>
        <v>4</v>
      </c>
      <c r="F16" s="43">
        <v>0.11438657407407408</v>
      </c>
      <c r="G16" s="44">
        <f t="shared" si="2"/>
        <v>0.11438657407407408</v>
      </c>
      <c r="H16" s="45">
        <f t="shared" si="3"/>
        <v>4</v>
      </c>
      <c r="I16" s="75">
        <v>0.15780092592592593</v>
      </c>
      <c r="J16" s="76">
        <f t="shared" si="7"/>
        <v>0.15780092592592593</v>
      </c>
      <c r="K16" s="45">
        <f t="shared" si="4"/>
        <v>2</v>
      </c>
      <c r="L16" s="75">
        <v>0.20712962962962964</v>
      </c>
      <c r="M16" s="44">
        <f t="shared" si="5"/>
        <v>0.20712962962962964</v>
      </c>
      <c r="N16" s="45">
        <f t="shared" si="8"/>
        <v>2</v>
      </c>
      <c r="O16" s="75">
        <v>0.26469907407407406</v>
      </c>
      <c r="P16" s="44">
        <f t="shared" si="6"/>
        <v>0.26469907407407406</v>
      </c>
      <c r="Q16" s="45">
        <f t="shared" si="9"/>
        <v>3</v>
      </c>
    </row>
    <row r="17" spans="1:17" ht="12.75">
      <c r="A17" s="69">
        <v>6</v>
      </c>
      <c r="B17" s="71" t="s">
        <v>31</v>
      </c>
      <c r="C17" s="43">
        <v>0.06660879629629629</v>
      </c>
      <c r="D17" s="44">
        <f t="shared" si="0"/>
        <v>0.06660879629629629</v>
      </c>
      <c r="E17" s="45">
        <f t="shared" si="1"/>
        <v>10</v>
      </c>
      <c r="F17" s="43">
        <v>0.12309027777777777</v>
      </c>
      <c r="G17" s="44">
        <f t="shared" si="2"/>
        <v>0.12309027777777777</v>
      </c>
      <c r="H17" s="45">
        <f t="shared" si="3"/>
        <v>8</v>
      </c>
      <c r="I17" s="75">
        <v>0.17349537037037036</v>
      </c>
      <c r="J17" s="76">
        <f t="shared" si="7"/>
        <v>0.17349537037037036</v>
      </c>
      <c r="K17" s="45">
        <f t="shared" si="4"/>
        <v>5</v>
      </c>
      <c r="L17" s="75">
        <v>0.2275925925925926</v>
      </c>
      <c r="M17" s="44">
        <f t="shared" si="5"/>
        <v>0.2275925925925926</v>
      </c>
      <c r="N17" s="45">
        <f t="shared" si="8"/>
        <v>4</v>
      </c>
      <c r="O17" s="75">
        <v>0.2793865740740741</v>
      </c>
      <c r="P17" s="44">
        <f t="shared" si="6"/>
        <v>0.2793865740740741</v>
      </c>
      <c r="Q17" s="45">
        <f t="shared" si="9"/>
        <v>5</v>
      </c>
    </row>
    <row r="18" spans="1:17" ht="15.75">
      <c r="A18" s="40">
        <v>7</v>
      </c>
      <c r="B18" s="71" t="s">
        <v>30</v>
      </c>
      <c r="C18" s="43">
        <v>0.0629050925925926</v>
      </c>
      <c r="D18" s="44">
        <f t="shared" si="0"/>
        <v>0.0629050925925926</v>
      </c>
      <c r="E18" s="45">
        <f t="shared" si="1"/>
        <v>6</v>
      </c>
      <c r="F18" s="43">
        <v>0.13658564814814814</v>
      </c>
      <c r="G18" s="44">
        <f t="shared" si="2"/>
        <v>0.13658564814814814</v>
      </c>
      <c r="H18" s="45">
        <f t="shared" si="3"/>
        <v>11</v>
      </c>
      <c r="I18" s="75">
        <v>0.20560185185185187</v>
      </c>
      <c r="J18" s="76">
        <f t="shared" si="7"/>
        <v>0.20560185185185187</v>
      </c>
      <c r="K18" s="45">
        <f t="shared" si="4"/>
        <v>12</v>
      </c>
      <c r="L18" s="75">
        <v>0.2680324074074074</v>
      </c>
      <c r="M18" s="44">
        <f t="shared" si="5"/>
        <v>0.2680324074074074</v>
      </c>
      <c r="N18" s="45">
        <f t="shared" si="8"/>
        <v>12</v>
      </c>
      <c r="O18" s="75">
        <v>0.31114583333333334</v>
      </c>
      <c r="P18" s="44">
        <f t="shared" si="6"/>
        <v>0.31114583333333334</v>
      </c>
      <c r="Q18" s="45">
        <f t="shared" si="9"/>
        <v>14</v>
      </c>
    </row>
    <row r="19" spans="1:17" ht="15.75">
      <c r="A19" s="40">
        <v>8</v>
      </c>
      <c r="B19" s="71" t="s">
        <v>40</v>
      </c>
      <c r="C19" s="43">
        <v>0.06634259259259259</v>
      </c>
      <c r="D19" s="44">
        <f>+C19</f>
        <v>0.06634259259259259</v>
      </c>
      <c r="E19" s="45">
        <f t="shared" si="1"/>
        <v>9</v>
      </c>
      <c r="F19" s="43">
        <v>0.10982638888888889</v>
      </c>
      <c r="G19" s="44">
        <f t="shared" si="2"/>
        <v>0.10982638888888889</v>
      </c>
      <c r="H19" s="45">
        <f t="shared" si="3"/>
        <v>2</v>
      </c>
      <c r="I19" s="75">
        <v>0.15436342592592592</v>
      </c>
      <c r="J19" s="76">
        <f t="shared" si="7"/>
        <v>0.15436342592592592</v>
      </c>
      <c r="K19" s="45">
        <f t="shared" si="4"/>
        <v>1</v>
      </c>
      <c r="L19" s="75">
        <v>0.19924768518518518</v>
      </c>
      <c r="M19" s="44">
        <f t="shared" si="5"/>
        <v>0.19924768518518518</v>
      </c>
      <c r="N19" s="45">
        <f t="shared" si="8"/>
        <v>1</v>
      </c>
      <c r="O19" s="75">
        <v>0.24266203703703704</v>
      </c>
      <c r="P19" s="44">
        <f t="shared" si="6"/>
        <v>0.24266203703703704</v>
      </c>
      <c r="Q19" s="45">
        <f t="shared" si="9"/>
        <v>1</v>
      </c>
    </row>
    <row r="20" spans="1:17" ht="15.75">
      <c r="A20" s="40">
        <v>9</v>
      </c>
      <c r="B20" s="71" t="s">
        <v>41</v>
      </c>
      <c r="C20" s="43">
        <v>0.06996527777777778</v>
      </c>
      <c r="D20" s="44">
        <f t="shared" si="0"/>
        <v>0.06996527777777778</v>
      </c>
      <c r="E20" s="45">
        <f t="shared" si="1"/>
        <v>12</v>
      </c>
      <c r="F20" s="43">
        <v>0.11940972222222222</v>
      </c>
      <c r="G20" s="44">
        <f t="shared" si="2"/>
        <v>0.11940972222222222</v>
      </c>
      <c r="H20" s="45">
        <f t="shared" si="3"/>
        <v>6</v>
      </c>
      <c r="I20" s="75">
        <v>0.1729166666666667</v>
      </c>
      <c r="J20" s="76">
        <f t="shared" si="7"/>
        <v>0.1729166666666667</v>
      </c>
      <c r="K20" s="45">
        <f t="shared" si="4"/>
        <v>4</v>
      </c>
      <c r="L20" s="75">
        <v>0.23064814814814816</v>
      </c>
      <c r="M20" s="44">
        <f t="shared" si="5"/>
        <v>0.23064814814814816</v>
      </c>
      <c r="N20" s="45">
        <f t="shared" si="8"/>
        <v>5</v>
      </c>
      <c r="O20" s="75">
        <v>0.27458333333333335</v>
      </c>
      <c r="P20" s="44">
        <f t="shared" si="6"/>
        <v>0.27458333333333335</v>
      </c>
      <c r="Q20" s="45">
        <f t="shared" si="9"/>
        <v>4</v>
      </c>
    </row>
    <row r="21" spans="1:17" ht="15.75">
      <c r="A21" s="40">
        <v>10</v>
      </c>
      <c r="B21" s="71" t="s">
        <v>24</v>
      </c>
      <c r="C21" s="43">
        <v>0.05997685185185186</v>
      </c>
      <c r="D21" s="44">
        <f t="shared" si="0"/>
        <v>0.05997685185185186</v>
      </c>
      <c r="E21" s="45">
        <f t="shared" si="1"/>
        <v>5</v>
      </c>
      <c r="F21" s="43">
        <v>0.12099537037037038</v>
      </c>
      <c r="G21" s="44">
        <f t="shared" si="2"/>
        <v>0.12099537037037038</v>
      </c>
      <c r="H21" s="45">
        <f t="shared" si="3"/>
        <v>7</v>
      </c>
      <c r="I21" s="75">
        <v>0.17391203703703703</v>
      </c>
      <c r="J21" s="76">
        <f t="shared" si="7"/>
        <v>0.17391203703703703</v>
      </c>
      <c r="K21" s="45">
        <f t="shared" si="4"/>
        <v>6</v>
      </c>
      <c r="L21" s="75">
        <v>0.23310185185185184</v>
      </c>
      <c r="M21" s="44">
        <f t="shared" si="5"/>
        <v>0.23310185185185184</v>
      </c>
      <c r="N21" s="45">
        <f t="shared" si="8"/>
        <v>6</v>
      </c>
      <c r="O21" s="75">
        <v>0.2902546296296296</v>
      </c>
      <c r="P21" s="44">
        <f t="shared" si="6"/>
        <v>0.2902546296296296</v>
      </c>
      <c r="Q21" s="45">
        <f t="shared" si="9"/>
        <v>6</v>
      </c>
    </row>
    <row r="22" spans="1:17" ht="15.75">
      <c r="A22" s="40">
        <v>11</v>
      </c>
      <c r="B22" s="73" t="s">
        <v>25</v>
      </c>
      <c r="C22" s="43">
        <v>0.06474537037037037</v>
      </c>
      <c r="D22" s="44">
        <f t="shared" si="0"/>
        <v>0.06474537037037037</v>
      </c>
      <c r="E22" s="45">
        <f t="shared" si="1"/>
        <v>7</v>
      </c>
      <c r="F22" s="43">
        <v>0.14251157407407408</v>
      </c>
      <c r="G22" s="44">
        <f t="shared" si="2"/>
        <v>0.14251157407407408</v>
      </c>
      <c r="H22" s="45">
        <f t="shared" si="3"/>
        <v>15</v>
      </c>
      <c r="I22" s="75">
        <v>0.21243055555555557</v>
      </c>
      <c r="J22" s="76">
        <f t="shared" si="7"/>
        <v>0.21243055555555557</v>
      </c>
      <c r="K22" s="45">
        <f t="shared" si="4"/>
        <v>14</v>
      </c>
      <c r="L22" s="75">
        <v>0.27796296296296297</v>
      </c>
      <c r="M22" s="44">
        <f t="shared" si="5"/>
        <v>0.27796296296296297</v>
      </c>
      <c r="N22" s="45">
        <f t="shared" si="8"/>
        <v>13</v>
      </c>
      <c r="O22" s="75">
        <v>0.32320601851851855</v>
      </c>
      <c r="P22" s="44">
        <f t="shared" si="6"/>
        <v>0.32320601851851855</v>
      </c>
      <c r="Q22" s="45">
        <f t="shared" si="9"/>
        <v>15</v>
      </c>
    </row>
    <row r="23" spans="1:17" ht="15.75">
      <c r="A23" s="40">
        <v>12</v>
      </c>
      <c r="B23" s="71" t="s">
        <v>35</v>
      </c>
      <c r="C23" s="75">
        <v>0.0705324074074074</v>
      </c>
      <c r="D23" s="44">
        <f t="shared" si="0"/>
        <v>0.0705324074074074</v>
      </c>
      <c r="E23" s="45">
        <f t="shared" si="1"/>
        <v>14</v>
      </c>
      <c r="F23" s="43">
        <v>0.14422453703703705</v>
      </c>
      <c r="G23" s="44">
        <f t="shared" si="2"/>
        <v>0.14422453703703705</v>
      </c>
      <c r="H23" s="45">
        <f t="shared" si="3"/>
        <v>16</v>
      </c>
      <c r="I23" s="75">
        <v>0.2270486111111111</v>
      </c>
      <c r="J23" s="76">
        <f t="shared" si="7"/>
        <v>0.2270486111111111</v>
      </c>
      <c r="K23" s="45">
        <f t="shared" si="4"/>
        <v>15</v>
      </c>
      <c r="L23" s="75">
        <v>0.3066435185185185</v>
      </c>
      <c r="M23" s="44">
        <f t="shared" si="5"/>
        <v>0.3066435185185185</v>
      </c>
      <c r="N23" s="45">
        <f t="shared" si="8"/>
        <v>16</v>
      </c>
      <c r="O23" s="75">
        <v>0.3247800925925926</v>
      </c>
      <c r="P23" s="44">
        <f t="shared" si="6"/>
        <v>0.3247800925925926</v>
      </c>
      <c r="Q23" s="45">
        <f t="shared" si="9"/>
        <v>17</v>
      </c>
    </row>
    <row r="24" spans="1:17" ht="15.75">
      <c r="A24" s="40">
        <v>13</v>
      </c>
      <c r="B24" s="71" t="s">
        <v>36</v>
      </c>
      <c r="C24" s="43">
        <v>0.07116898148148149</v>
      </c>
      <c r="D24" s="44">
        <f t="shared" si="0"/>
        <v>0.07116898148148149</v>
      </c>
      <c r="E24" s="45">
        <f t="shared" si="1"/>
        <v>15</v>
      </c>
      <c r="F24" s="43">
        <v>0.17314814814814816</v>
      </c>
      <c r="G24" s="44">
        <f t="shared" si="2"/>
        <v>0.17314814814814816</v>
      </c>
      <c r="H24" s="45">
        <f t="shared" si="3"/>
        <v>18</v>
      </c>
      <c r="I24" s="75">
        <v>0.2572569444444444</v>
      </c>
      <c r="J24" s="76">
        <f t="shared" si="7"/>
        <v>0.2572569444444444</v>
      </c>
      <c r="K24" s="45">
        <f t="shared" si="4"/>
        <v>18</v>
      </c>
      <c r="L24" s="75">
        <v>0.319212962962963</v>
      </c>
      <c r="M24" s="44">
        <f t="shared" si="5"/>
        <v>0.319212962962963</v>
      </c>
      <c r="N24" s="45">
        <f t="shared" si="8"/>
        <v>18</v>
      </c>
      <c r="O24" s="75">
        <v>0.3247685185185185</v>
      </c>
      <c r="P24" s="44">
        <f t="shared" si="6"/>
        <v>0.3247685185185185</v>
      </c>
      <c r="Q24" s="45">
        <f t="shared" si="9"/>
        <v>16</v>
      </c>
    </row>
    <row r="25" spans="1:17" ht="15.75">
      <c r="A25" s="40">
        <v>14</v>
      </c>
      <c r="B25" s="71" t="s">
        <v>27</v>
      </c>
      <c r="C25" s="75">
        <v>0.07825231481481482</v>
      </c>
      <c r="D25" s="44">
        <f t="shared" si="0"/>
        <v>0.07825231481481482</v>
      </c>
      <c r="E25" s="45">
        <f t="shared" si="1"/>
        <v>18</v>
      </c>
      <c r="F25" s="43">
        <v>0.1405787037037037</v>
      </c>
      <c r="G25" s="44">
        <f>+F25</f>
        <v>0.1405787037037037</v>
      </c>
      <c r="H25" s="45">
        <f t="shared" si="3"/>
        <v>14</v>
      </c>
      <c r="I25" s="75">
        <v>0.19131944444444446</v>
      </c>
      <c r="J25" s="76">
        <f>+I25</f>
        <v>0.19131944444444446</v>
      </c>
      <c r="K25" s="45">
        <f t="shared" si="4"/>
        <v>9</v>
      </c>
      <c r="L25" s="75">
        <v>0.24180555555555558</v>
      </c>
      <c r="M25" s="44">
        <f>+L25</f>
        <v>0.24180555555555558</v>
      </c>
      <c r="N25" s="45">
        <f t="shared" si="8"/>
        <v>7</v>
      </c>
      <c r="O25" s="75">
        <v>0.2961226851851852</v>
      </c>
      <c r="P25" s="44">
        <f>+O25</f>
        <v>0.2961226851851852</v>
      </c>
      <c r="Q25" s="45">
        <f t="shared" si="9"/>
        <v>7</v>
      </c>
    </row>
    <row r="26" spans="1:17" ht="15.75">
      <c r="A26" s="40">
        <v>15</v>
      </c>
      <c r="B26" s="71" t="s">
        <v>44</v>
      </c>
      <c r="C26" s="43">
        <v>0.06708333333333333</v>
      </c>
      <c r="D26" s="44">
        <f t="shared" si="0"/>
        <v>0.06708333333333333</v>
      </c>
      <c r="E26" s="45">
        <f t="shared" si="1"/>
        <v>11</v>
      </c>
      <c r="F26" s="43">
        <v>0.12373842592592592</v>
      </c>
      <c r="G26" s="44">
        <f>+F26</f>
        <v>0.12373842592592592</v>
      </c>
      <c r="H26" s="45">
        <f t="shared" si="3"/>
        <v>9</v>
      </c>
      <c r="I26" s="75">
        <v>0.1971064814814815</v>
      </c>
      <c r="J26" s="76">
        <f>+I26</f>
        <v>0.1971064814814815</v>
      </c>
      <c r="K26" s="45">
        <f t="shared" si="4"/>
        <v>11</v>
      </c>
      <c r="L26" s="75">
        <v>0.26275462962962964</v>
      </c>
      <c r="M26" s="44">
        <f>+L26</f>
        <v>0.26275462962962964</v>
      </c>
      <c r="N26" s="45">
        <f t="shared" si="8"/>
        <v>11</v>
      </c>
      <c r="O26" s="75">
        <v>0.30921296296296297</v>
      </c>
      <c r="P26" s="44">
        <f>+O26</f>
        <v>0.30921296296296297</v>
      </c>
      <c r="Q26" s="45">
        <f t="shared" si="9"/>
        <v>13</v>
      </c>
    </row>
    <row r="27" spans="1:17" ht="15.75">
      <c r="A27" s="40">
        <v>16</v>
      </c>
      <c r="B27" s="71" t="s">
        <v>29</v>
      </c>
      <c r="C27" s="43">
        <v>0.07791666666666668</v>
      </c>
      <c r="D27" s="44">
        <f t="shared" si="0"/>
        <v>0.07791666666666668</v>
      </c>
      <c r="E27" s="45">
        <f t="shared" si="1"/>
        <v>17</v>
      </c>
      <c r="F27" s="43">
        <v>0.1374189814814815</v>
      </c>
      <c r="G27" s="44">
        <f>+F27</f>
        <v>0.1374189814814815</v>
      </c>
      <c r="H27" s="45">
        <f t="shared" si="3"/>
        <v>12</v>
      </c>
      <c r="I27" s="75">
        <v>0.2093287037037037</v>
      </c>
      <c r="J27" s="76">
        <f>+I27</f>
        <v>0.2093287037037037</v>
      </c>
      <c r="K27" s="45">
        <f t="shared" si="4"/>
        <v>13</v>
      </c>
      <c r="L27" s="75">
        <v>0.2836342592592593</v>
      </c>
      <c r="M27" s="44">
        <f>+L27</f>
        <v>0.2836342592592593</v>
      </c>
      <c r="N27" s="45">
        <f t="shared" si="8"/>
        <v>14</v>
      </c>
      <c r="O27" s="75">
        <v>0.3049537037037037</v>
      </c>
      <c r="P27" s="44">
        <f>+O27</f>
        <v>0.3049537037037037</v>
      </c>
      <c r="Q27" s="45">
        <f t="shared" si="9"/>
        <v>11</v>
      </c>
    </row>
    <row r="28" spans="1:17" ht="15.75">
      <c r="A28" s="40">
        <v>17</v>
      </c>
      <c r="B28" s="74" t="s">
        <v>43</v>
      </c>
      <c r="C28" s="43">
        <v>0.051643518518518526</v>
      </c>
      <c r="D28" s="44">
        <f t="shared" si="0"/>
        <v>0.051643518518518526</v>
      </c>
      <c r="E28" s="45">
        <f t="shared" si="1"/>
        <v>2</v>
      </c>
      <c r="F28" s="43">
        <v>0.11226851851851853</v>
      </c>
      <c r="G28" s="44">
        <f>+F28</f>
        <v>0.11226851851851853</v>
      </c>
      <c r="H28" s="45">
        <f t="shared" si="3"/>
        <v>3</v>
      </c>
      <c r="I28" s="43">
        <v>0.17769675925925923</v>
      </c>
      <c r="J28" s="76">
        <f>+I28</f>
        <v>0.17769675925925923</v>
      </c>
      <c r="K28" s="45">
        <f t="shared" si="4"/>
        <v>7</v>
      </c>
      <c r="L28" s="75">
        <v>0.2532175925925926</v>
      </c>
      <c r="M28" s="44">
        <f>+L28</f>
        <v>0.2532175925925926</v>
      </c>
      <c r="N28" s="45">
        <f t="shared" si="8"/>
        <v>10</v>
      </c>
      <c r="O28" s="75">
        <v>0.30719907407407404</v>
      </c>
      <c r="P28" s="44">
        <f>+O28</f>
        <v>0.30719907407407404</v>
      </c>
      <c r="Q28" s="45">
        <f t="shared" si="9"/>
        <v>12</v>
      </c>
    </row>
    <row r="29" spans="1:17" ht="15.75">
      <c r="A29" s="40">
        <v>18</v>
      </c>
      <c r="B29" s="71" t="s">
        <v>42</v>
      </c>
      <c r="C29" s="43">
        <v>0.06523148148148149</v>
      </c>
      <c r="D29" s="44">
        <f t="shared" si="0"/>
        <v>0.06523148148148149</v>
      </c>
      <c r="E29" s="45">
        <f t="shared" si="1"/>
        <v>8</v>
      </c>
      <c r="F29" s="43">
        <v>0.12756944444444443</v>
      </c>
      <c r="G29" s="44">
        <f t="shared" si="2"/>
        <v>0.12756944444444443</v>
      </c>
      <c r="H29" s="45">
        <f t="shared" si="3"/>
        <v>10</v>
      </c>
      <c r="I29" s="43">
        <v>0.19318287037037038</v>
      </c>
      <c r="J29" s="76">
        <f t="shared" si="7"/>
        <v>0.19318287037037038</v>
      </c>
      <c r="K29" s="45">
        <f t="shared" si="4"/>
        <v>10</v>
      </c>
      <c r="L29" s="75">
        <v>0.25013888888888886</v>
      </c>
      <c r="M29" s="44">
        <f t="shared" si="5"/>
        <v>0.25013888888888886</v>
      </c>
      <c r="N29" s="45">
        <f t="shared" si="8"/>
        <v>8</v>
      </c>
      <c r="O29" s="75">
        <v>0.30291666666666667</v>
      </c>
      <c r="P29" s="44">
        <f t="shared" si="6"/>
        <v>0.30291666666666667</v>
      </c>
      <c r="Q29" s="45">
        <f t="shared" si="9"/>
        <v>9</v>
      </c>
    </row>
    <row r="31" ht="12.75">
      <c r="B31" s="46" t="s">
        <v>22</v>
      </c>
    </row>
    <row r="32" ht="12.75">
      <c r="F32" s="16"/>
    </row>
  </sheetData>
  <sheetProtection/>
  <printOptions/>
  <pageMargins left="0.75" right="0.75" top="1" bottom="1" header="0.5" footer="0.5"/>
  <pageSetup orientation="landscape" paperSize="9" scale="86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zoomScale="160" zoomScaleNormal="160" zoomScalePageLayoutView="0" workbookViewId="0" topLeftCell="A4">
      <selection activeCell="R30" sqref="R30"/>
    </sheetView>
  </sheetViews>
  <sheetFormatPr defaultColWidth="8.8515625" defaultRowHeight="12.75"/>
  <cols>
    <col min="1" max="1" width="9.28125" style="0" bestFit="1" customWidth="1"/>
    <col min="2" max="2" width="45.7109375" style="0" customWidth="1"/>
    <col min="3" max="3" width="9.7109375" style="0" bestFit="1" customWidth="1"/>
    <col min="4" max="4" width="0" style="0" hidden="1" customWidth="1"/>
    <col min="5" max="5" width="9.28125" style="0" bestFit="1" customWidth="1"/>
    <col min="6" max="6" width="9.7109375" style="0" bestFit="1" customWidth="1"/>
    <col min="7" max="7" width="0" style="0" hidden="1" customWidth="1"/>
    <col min="8" max="8" width="9.28125" style="0" bestFit="1" customWidth="1"/>
    <col min="9" max="9" width="9.7109375" style="0" bestFit="1" customWidth="1"/>
    <col min="10" max="10" width="0" style="0" hidden="1" customWidth="1"/>
    <col min="11" max="11" width="9.28125" style="0" bestFit="1" customWidth="1"/>
    <col min="12" max="12" width="9.7109375" style="0" bestFit="1" customWidth="1"/>
    <col min="13" max="13" width="0" style="0" hidden="1" customWidth="1"/>
    <col min="14" max="14" width="9.28125" style="0" bestFit="1" customWidth="1"/>
    <col min="15" max="15" width="9.7109375" style="0" bestFit="1" customWidth="1"/>
    <col min="16" max="16" width="0" style="0" hidden="1" customWidth="1"/>
    <col min="17" max="17" width="9.28125" style="0" bestFit="1" customWidth="1"/>
  </cols>
  <sheetData>
    <row r="1" spans="1:2" ht="18.75" customHeight="1">
      <c r="A1" s="48" t="s">
        <v>0</v>
      </c>
      <c r="B1" s="48"/>
    </row>
    <row r="2" spans="1:17" ht="18">
      <c r="A2" s="6"/>
      <c r="B2" s="2"/>
      <c r="C2" s="3"/>
      <c r="D2" s="3"/>
      <c r="E2" s="3"/>
      <c r="F2" s="3"/>
      <c r="G2" s="3"/>
      <c r="H2" s="3"/>
      <c r="I2" s="4"/>
      <c r="J2" s="4"/>
      <c r="K2" s="4"/>
      <c r="L2" s="5"/>
      <c r="M2" s="5"/>
      <c r="N2" s="5"/>
      <c r="O2" s="5"/>
      <c r="P2" s="5"/>
      <c r="Q2" s="5"/>
    </row>
    <row r="3" spans="1:17" ht="18">
      <c r="A3" s="1" t="s">
        <v>1</v>
      </c>
      <c r="B3" s="2"/>
      <c r="C3" s="7" t="s">
        <v>39</v>
      </c>
      <c r="D3" s="31"/>
      <c r="E3" s="31"/>
      <c r="F3" s="3"/>
      <c r="G3" s="3"/>
      <c r="H3" s="3"/>
      <c r="I3" s="4"/>
      <c r="J3" s="4"/>
      <c r="K3" s="4"/>
      <c r="L3" s="5"/>
      <c r="M3" s="5"/>
      <c r="N3" s="5"/>
      <c r="O3" s="5"/>
      <c r="P3" s="5"/>
      <c r="Q3" s="5"/>
    </row>
    <row r="4" spans="1:17" ht="12.75">
      <c r="A4" s="8"/>
      <c r="B4" s="9"/>
      <c r="C4" s="4"/>
      <c r="D4" s="4"/>
      <c r="E4" s="4"/>
      <c r="F4" s="4"/>
      <c r="G4" s="4"/>
      <c r="H4" s="4"/>
      <c r="I4" s="4"/>
      <c r="J4" s="4"/>
      <c r="K4" s="4"/>
      <c r="L4" s="5"/>
      <c r="M4" s="5"/>
      <c r="N4" s="5"/>
      <c r="O4" s="5"/>
      <c r="P4" s="5"/>
      <c r="Q4" s="5"/>
    </row>
    <row r="5" spans="1:17" ht="12.75">
      <c r="A5" s="10"/>
      <c r="B5" s="1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2.75">
      <c r="A6" s="32"/>
      <c r="B6" s="33" t="s">
        <v>19</v>
      </c>
      <c r="C6" s="34"/>
      <c r="D6" s="35"/>
      <c r="E6" s="35"/>
      <c r="F6" s="34"/>
      <c r="G6" s="35"/>
      <c r="H6" s="35"/>
      <c r="I6" s="34"/>
      <c r="J6" s="35"/>
      <c r="K6" s="35"/>
      <c r="L6" s="34">
        <v>0.25</v>
      </c>
      <c r="M6" s="36"/>
      <c r="N6" s="36"/>
      <c r="O6" s="36"/>
      <c r="P6" s="36"/>
      <c r="Q6" s="36"/>
    </row>
    <row r="7" spans="1:17" ht="12.75">
      <c r="A7" s="10"/>
      <c r="B7" s="37"/>
      <c r="C7" s="38"/>
      <c r="D7" s="5"/>
      <c r="E7" s="5"/>
      <c r="F7" s="39"/>
      <c r="G7" s="5"/>
      <c r="H7" s="5"/>
      <c r="I7" s="39"/>
      <c r="J7" s="5"/>
      <c r="K7" s="5"/>
      <c r="L7" s="39"/>
      <c r="M7" s="5"/>
      <c r="N7" s="5"/>
      <c r="O7" s="5"/>
      <c r="P7" s="5"/>
      <c r="Q7" s="5"/>
    </row>
    <row r="8" spans="1:17" ht="12.75">
      <c r="A8" s="10"/>
      <c r="B8" s="11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5.75">
      <c r="A9" s="40" t="s">
        <v>2</v>
      </c>
      <c r="B9" s="40" t="s">
        <v>3</v>
      </c>
      <c r="C9" s="41" t="s">
        <v>20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2"/>
    </row>
    <row r="10" spans="1:17" ht="15.75">
      <c r="A10" s="40" t="s">
        <v>5</v>
      </c>
      <c r="B10" s="40" t="s">
        <v>6</v>
      </c>
      <c r="C10" s="40">
        <v>1</v>
      </c>
      <c r="D10" s="40"/>
      <c r="E10" s="40" t="s">
        <v>21</v>
      </c>
      <c r="F10" s="40">
        <v>2</v>
      </c>
      <c r="G10" s="40"/>
      <c r="H10" s="40" t="s">
        <v>21</v>
      </c>
      <c r="I10" s="40">
        <v>3</v>
      </c>
      <c r="J10" s="40"/>
      <c r="K10" s="40" t="s">
        <v>21</v>
      </c>
      <c r="L10" s="40">
        <v>4</v>
      </c>
      <c r="M10" s="40"/>
      <c r="N10" s="40" t="s">
        <v>21</v>
      </c>
      <c r="O10" s="40">
        <v>5</v>
      </c>
      <c r="P10" s="42"/>
      <c r="Q10" s="40" t="s">
        <v>21</v>
      </c>
    </row>
    <row r="11" spans="1:17" ht="15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2"/>
      <c r="Q11" s="40"/>
    </row>
    <row r="12" spans="1:17" ht="15.75">
      <c r="A12" s="40">
        <v>1</v>
      </c>
      <c r="B12" s="71" t="s">
        <v>28</v>
      </c>
      <c r="C12" s="43">
        <v>0.07208333333333333</v>
      </c>
      <c r="D12" s="44">
        <f aca="true" t="shared" si="0" ref="D12:D29">+C12</f>
        <v>0.07208333333333333</v>
      </c>
      <c r="E12" s="45">
        <f>RANK(C12,C$12:C$29,1)</f>
        <v>10</v>
      </c>
      <c r="F12" s="43">
        <v>0.11850694444444444</v>
      </c>
      <c r="G12" s="44">
        <f aca="true" t="shared" si="1" ref="G12:G29">+F12</f>
        <v>0.11850694444444444</v>
      </c>
      <c r="H12" s="45">
        <f aca="true" t="shared" si="2" ref="H12:H29">RANK(F12,F$12:F$29,1)</f>
        <v>3</v>
      </c>
      <c r="I12" s="75">
        <v>0.1696064814814815</v>
      </c>
      <c r="J12" s="76">
        <f>+I12</f>
        <v>0.1696064814814815</v>
      </c>
      <c r="K12" s="45">
        <f aca="true" t="shared" si="3" ref="K12:K29">RANK(I12,I$12:I$29,1)</f>
        <v>3</v>
      </c>
      <c r="L12" s="75">
        <v>0.2152314814814815</v>
      </c>
      <c r="M12" s="44">
        <f aca="true" t="shared" si="4" ref="M12:M29">+L12</f>
        <v>0.2152314814814815</v>
      </c>
      <c r="N12" s="45">
        <f aca="true" t="shared" si="5" ref="N12:N29">RANK(L12,L$12:L$29,1)</f>
        <v>3</v>
      </c>
      <c r="O12" s="75">
        <v>0.2605787037037037</v>
      </c>
      <c r="P12" s="44">
        <f aca="true" t="shared" si="6" ref="P12:P29">+O12</f>
        <v>0.2605787037037037</v>
      </c>
      <c r="Q12" s="45">
        <f aca="true" t="shared" si="7" ref="Q12:Q29">RANK(O12,O$12:O$29,1)</f>
        <v>2</v>
      </c>
    </row>
    <row r="13" spans="1:17" ht="15.75">
      <c r="A13" s="40">
        <v>2</v>
      </c>
      <c r="B13" s="71" t="s">
        <v>45</v>
      </c>
      <c r="C13" s="43">
        <v>0.07042824074074074</v>
      </c>
      <c r="D13" s="44">
        <f t="shared" si="0"/>
        <v>0.07042824074074074</v>
      </c>
      <c r="E13" s="45">
        <f aca="true" t="shared" si="8" ref="E13:E29">RANK(C13,C$12:C$29,1)</f>
        <v>9</v>
      </c>
      <c r="F13" s="43">
        <v>0.17295138888888886</v>
      </c>
      <c r="G13" s="44">
        <f t="shared" si="1"/>
        <v>0.17295138888888886</v>
      </c>
      <c r="H13" s="45">
        <f t="shared" si="2"/>
        <v>17</v>
      </c>
      <c r="I13" s="75">
        <v>0.23778935185185182</v>
      </c>
      <c r="J13" s="76">
        <f aca="true" t="shared" si="9" ref="J13:J29">+I13</f>
        <v>0.23778935185185182</v>
      </c>
      <c r="K13" s="45">
        <f t="shared" si="3"/>
        <v>15</v>
      </c>
      <c r="L13" s="75">
        <v>0.2990625</v>
      </c>
      <c r="M13" s="44">
        <f t="shared" si="4"/>
        <v>0.2990625</v>
      </c>
      <c r="N13" s="45">
        <f t="shared" si="5"/>
        <v>15</v>
      </c>
      <c r="O13" s="75">
        <v>0.3491550925925926</v>
      </c>
      <c r="P13" s="44">
        <f t="shared" si="6"/>
        <v>0.3491550925925926</v>
      </c>
      <c r="Q13" s="45">
        <f t="shared" si="7"/>
        <v>14</v>
      </c>
    </row>
    <row r="14" spans="1:17" ht="15.75">
      <c r="A14" s="40">
        <v>3</v>
      </c>
      <c r="B14" s="72" t="s">
        <v>33</v>
      </c>
      <c r="C14" s="43">
        <v>0.0671412037037037</v>
      </c>
      <c r="D14" s="44">
        <f t="shared" si="0"/>
        <v>0.0671412037037037</v>
      </c>
      <c r="E14" s="45">
        <f t="shared" si="8"/>
        <v>7</v>
      </c>
      <c r="F14" s="43">
        <v>0.12900462962962964</v>
      </c>
      <c r="G14" s="44">
        <f t="shared" si="1"/>
        <v>0.12900462962962964</v>
      </c>
      <c r="H14" s="45">
        <f t="shared" si="2"/>
        <v>8</v>
      </c>
      <c r="I14" s="75">
        <v>0.19947916666666665</v>
      </c>
      <c r="J14" s="76">
        <f t="shared" si="9"/>
        <v>0.19947916666666665</v>
      </c>
      <c r="K14" s="45">
        <f t="shared" si="3"/>
        <v>9</v>
      </c>
      <c r="L14" s="75">
        <v>0.2723611111111111</v>
      </c>
      <c r="M14" s="44">
        <f t="shared" si="4"/>
        <v>0.2723611111111111</v>
      </c>
      <c r="N14" s="45">
        <f t="shared" si="5"/>
        <v>9</v>
      </c>
      <c r="O14" s="75">
        <v>0.3266898148148148</v>
      </c>
      <c r="P14" s="44">
        <f t="shared" si="6"/>
        <v>0.325162037037037</v>
      </c>
      <c r="Q14" s="45">
        <f t="shared" si="7"/>
        <v>9</v>
      </c>
    </row>
    <row r="15" spans="1:17" ht="12.75">
      <c r="A15" s="69">
        <v>4</v>
      </c>
      <c r="B15" s="72" t="s">
        <v>34</v>
      </c>
      <c r="C15" s="43">
        <v>0.07383101851851852</v>
      </c>
      <c r="D15" s="44">
        <f t="shared" si="0"/>
        <v>0.05299768518518518</v>
      </c>
      <c r="E15" s="45">
        <f t="shared" si="8"/>
        <v>12</v>
      </c>
      <c r="F15" s="43">
        <v>0.1601388888888889</v>
      </c>
      <c r="G15" s="44">
        <f t="shared" si="1"/>
        <v>0.13930555555555554</v>
      </c>
      <c r="H15" s="45">
        <f t="shared" si="2"/>
        <v>15</v>
      </c>
      <c r="I15" s="75">
        <v>0.2492939814814815</v>
      </c>
      <c r="J15" s="76">
        <f t="shared" si="9"/>
        <v>0.22846064814814815</v>
      </c>
      <c r="K15" s="45">
        <f t="shared" si="3"/>
        <v>17</v>
      </c>
      <c r="L15" s="75">
        <v>0.33334490740740735</v>
      </c>
      <c r="M15" s="44">
        <f t="shared" si="4"/>
        <v>0.3125115740740741</v>
      </c>
      <c r="N15" s="45">
        <f t="shared" si="5"/>
        <v>17</v>
      </c>
      <c r="O15" s="75">
        <v>0.40903935185185186</v>
      </c>
      <c r="P15" s="44">
        <f t="shared" si="6"/>
        <v>0.32569444444444445</v>
      </c>
      <c r="Q15" s="45">
        <f t="shared" si="7"/>
        <v>17</v>
      </c>
    </row>
    <row r="16" spans="1:17" ht="15.75">
      <c r="A16" s="40">
        <v>5</v>
      </c>
      <c r="B16" s="71" t="s">
        <v>32</v>
      </c>
      <c r="C16" s="43">
        <v>0.059953703703703703</v>
      </c>
      <c r="D16" s="44">
        <f t="shared" si="0"/>
        <v>0.059953703703703703</v>
      </c>
      <c r="E16" s="45">
        <f t="shared" si="8"/>
        <v>1</v>
      </c>
      <c r="F16" s="43">
        <v>0.11438657407407408</v>
      </c>
      <c r="G16" s="44">
        <f t="shared" si="1"/>
        <v>0.11438657407407408</v>
      </c>
      <c r="H16" s="45">
        <f t="shared" si="2"/>
        <v>2</v>
      </c>
      <c r="I16" s="75">
        <v>0.15780092592592593</v>
      </c>
      <c r="J16" s="76">
        <f t="shared" si="9"/>
        <v>0.15780092592592593</v>
      </c>
      <c r="K16" s="45">
        <f t="shared" si="3"/>
        <v>2</v>
      </c>
      <c r="L16" s="75">
        <v>0.20712962962962964</v>
      </c>
      <c r="M16" s="44">
        <f t="shared" si="4"/>
        <v>0.20712962962962964</v>
      </c>
      <c r="N16" s="45">
        <f t="shared" si="5"/>
        <v>2</v>
      </c>
      <c r="O16" s="75">
        <v>0.26469907407407406</v>
      </c>
      <c r="P16" s="44">
        <f t="shared" si="6"/>
        <v>0.26469907407407406</v>
      </c>
      <c r="Q16" s="45">
        <f t="shared" si="7"/>
        <v>3</v>
      </c>
    </row>
    <row r="17" spans="1:17" ht="12.75">
      <c r="A17" s="69">
        <v>6</v>
      </c>
      <c r="B17" s="71" t="s">
        <v>31</v>
      </c>
      <c r="C17" s="43">
        <v>0.06660879629629629</v>
      </c>
      <c r="D17" s="44">
        <f t="shared" si="0"/>
        <v>0.06660879629629629</v>
      </c>
      <c r="E17" s="45">
        <f t="shared" si="8"/>
        <v>5</v>
      </c>
      <c r="F17" s="43">
        <v>0.12309027777777777</v>
      </c>
      <c r="G17" s="44">
        <f t="shared" si="1"/>
        <v>0.12309027777777777</v>
      </c>
      <c r="H17" s="45">
        <f t="shared" si="2"/>
        <v>6</v>
      </c>
      <c r="I17" s="75">
        <v>0.17349537037037036</v>
      </c>
      <c r="J17" s="76">
        <f t="shared" si="9"/>
        <v>0.17349537037037036</v>
      </c>
      <c r="K17" s="45">
        <f t="shared" si="3"/>
        <v>5</v>
      </c>
      <c r="L17" s="75">
        <v>0.2275925925925926</v>
      </c>
      <c r="M17" s="44">
        <f t="shared" si="4"/>
        <v>0.2275925925925926</v>
      </c>
      <c r="N17" s="45">
        <f t="shared" si="5"/>
        <v>4</v>
      </c>
      <c r="O17" s="75">
        <v>0.2793865740740741</v>
      </c>
      <c r="P17" s="44">
        <f t="shared" si="6"/>
        <v>0.2793865740740741</v>
      </c>
      <c r="Q17" s="45">
        <f t="shared" si="7"/>
        <v>5</v>
      </c>
    </row>
    <row r="18" spans="1:17" ht="15.75">
      <c r="A18" s="40">
        <v>7</v>
      </c>
      <c r="B18" s="71" t="s">
        <v>30</v>
      </c>
      <c r="C18" s="43">
        <v>0.07332175925925927</v>
      </c>
      <c r="D18" s="44">
        <f t="shared" si="0"/>
        <v>0.0629050925925926</v>
      </c>
      <c r="E18" s="45">
        <f t="shared" si="8"/>
        <v>11</v>
      </c>
      <c r="F18" s="43">
        <v>0.14700231481481482</v>
      </c>
      <c r="G18" s="44">
        <f t="shared" si="1"/>
        <v>0.13658564814814814</v>
      </c>
      <c r="H18" s="45">
        <f t="shared" si="2"/>
        <v>13</v>
      </c>
      <c r="I18" s="75">
        <v>0.21601851851851853</v>
      </c>
      <c r="J18" s="76">
        <f t="shared" si="9"/>
        <v>0.20560185185185187</v>
      </c>
      <c r="K18" s="45">
        <f t="shared" si="3"/>
        <v>13</v>
      </c>
      <c r="L18" s="75">
        <v>0.2784490740740741</v>
      </c>
      <c r="M18" s="44">
        <f t="shared" si="4"/>
        <v>0.2680324074074074</v>
      </c>
      <c r="N18" s="45">
        <f t="shared" si="5"/>
        <v>11</v>
      </c>
      <c r="O18" s="75">
        <v>0.3395949074074074</v>
      </c>
      <c r="P18" s="44">
        <f t="shared" si="6"/>
        <v>0.31114583333333334</v>
      </c>
      <c r="Q18" s="45">
        <f t="shared" si="7"/>
        <v>12</v>
      </c>
    </row>
    <row r="19" spans="1:17" ht="15.75">
      <c r="A19" s="40">
        <v>8</v>
      </c>
      <c r="B19" s="71" t="s">
        <v>40</v>
      </c>
      <c r="C19" s="43">
        <v>0.06634259259259259</v>
      </c>
      <c r="D19" s="44">
        <f>+C19</f>
        <v>0.06634259259259259</v>
      </c>
      <c r="E19" s="45">
        <f t="shared" si="8"/>
        <v>4</v>
      </c>
      <c r="F19" s="43">
        <v>0.10982638888888889</v>
      </c>
      <c r="G19" s="44">
        <f t="shared" si="1"/>
        <v>0.10982638888888889</v>
      </c>
      <c r="H19" s="45">
        <f t="shared" si="2"/>
        <v>1</v>
      </c>
      <c r="I19" s="75">
        <v>0.15436342592592592</v>
      </c>
      <c r="J19" s="76">
        <f t="shared" si="9"/>
        <v>0.15436342592592592</v>
      </c>
      <c r="K19" s="45">
        <f t="shared" si="3"/>
        <v>1</v>
      </c>
      <c r="L19" s="75">
        <v>0.19924768518518518</v>
      </c>
      <c r="M19" s="44">
        <f t="shared" si="4"/>
        <v>0.19924768518518518</v>
      </c>
      <c r="N19" s="45">
        <f t="shared" si="5"/>
        <v>1</v>
      </c>
      <c r="O19" s="75">
        <v>0.24266203703703704</v>
      </c>
      <c r="P19" s="44">
        <f t="shared" si="6"/>
        <v>0.24266203703703704</v>
      </c>
      <c r="Q19" s="45">
        <f t="shared" si="7"/>
        <v>1</v>
      </c>
    </row>
    <row r="20" spans="1:17" ht="15.75">
      <c r="A20" s="40">
        <v>9</v>
      </c>
      <c r="B20" s="71" t="s">
        <v>41</v>
      </c>
      <c r="C20" s="43">
        <v>0.06996527777777778</v>
      </c>
      <c r="D20" s="44">
        <f t="shared" si="0"/>
        <v>0.06996527777777778</v>
      </c>
      <c r="E20" s="45">
        <f t="shared" si="8"/>
        <v>8</v>
      </c>
      <c r="F20" s="43">
        <v>0.11940972222222222</v>
      </c>
      <c r="G20" s="44">
        <f t="shared" si="1"/>
        <v>0.11940972222222222</v>
      </c>
      <c r="H20" s="45">
        <f t="shared" si="2"/>
        <v>4</v>
      </c>
      <c r="I20" s="75">
        <v>0.1729166666666667</v>
      </c>
      <c r="J20" s="76">
        <f t="shared" si="9"/>
        <v>0.1729166666666667</v>
      </c>
      <c r="K20" s="45">
        <f t="shared" si="3"/>
        <v>4</v>
      </c>
      <c r="L20" s="75">
        <v>0.23064814814814816</v>
      </c>
      <c r="M20" s="44">
        <f t="shared" si="4"/>
        <v>0.23064814814814816</v>
      </c>
      <c r="N20" s="45">
        <f t="shared" si="5"/>
        <v>5</v>
      </c>
      <c r="O20" s="75">
        <v>0.27458333333333335</v>
      </c>
      <c r="P20" s="44">
        <f t="shared" si="6"/>
        <v>0.27458333333333335</v>
      </c>
      <c r="Q20" s="45">
        <f t="shared" si="7"/>
        <v>4</v>
      </c>
    </row>
    <row r="21" spans="1:17" ht="15.75" customHeight="1">
      <c r="A21" s="40">
        <v>10</v>
      </c>
      <c r="B21" s="71" t="s">
        <v>24</v>
      </c>
      <c r="C21" s="43">
        <v>0.05997685185185186</v>
      </c>
      <c r="D21" s="44">
        <f t="shared" si="0"/>
        <v>0.05997685185185186</v>
      </c>
      <c r="E21" s="45">
        <f t="shared" si="8"/>
        <v>2</v>
      </c>
      <c r="F21" s="43">
        <v>0.12099537037037038</v>
      </c>
      <c r="G21" s="44">
        <f t="shared" si="1"/>
        <v>0.12099537037037038</v>
      </c>
      <c r="H21" s="45">
        <f t="shared" si="2"/>
        <v>5</v>
      </c>
      <c r="I21" s="75">
        <v>0.17391203703703703</v>
      </c>
      <c r="J21" s="76">
        <f t="shared" si="9"/>
        <v>0.17391203703703703</v>
      </c>
      <c r="K21" s="45">
        <f t="shared" si="3"/>
        <v>6</v>
      </c>
      <c r="L21" s="75">
        <v>0.23310185185185184</v>
      </c>
      <c r="M21" s="44">
        <f t="shared" si="4"/>
        <v>0.23310185185185184</v>
      </c>
      <c r="N21" s="45">
        <f t="shared" si="5"/>
        <v>6</v>
      </c>
      <c r="O21" s="75">
        <v>0.2902546296296296</v>
      </c>
      <c r="P21" s="44">
        <f t="shared" si="6"/>
        <v>0.2902546296296296</v>
      </c>
      <c r="Q21" s="45">
        <f t="shared" si="7"/>
        <v>6</v>
      </c>
    </row>
    <row r="22" spans="1:17" ht="15.75">
      <c r="A22" s="40">
        <v>11</v>
      </c>
      <c r="B22" s="73" t="s">
        <v>25</v>
      </c>
      <c r="C22" s="43">
        <v>0.06474537037037037</v>
      </c>
      <c r="D22" s="44">
        <f t="shared" si="0"/>
        <v>0.06474537037037037</v>
      </c>
      <c r="E22" s="45">
        <f t="shared" si="8"/>
        <v>3</v>
      </c>
      <c r="F22" s="43">
        <v>0.14251157407407408</v>
      </c>
      <c r="G22" s="44">
        <f t="shared" si="1"/>
        <v>0.14251157407407408</v>
      </c>
      <c r="H22" s="45">
        <f t="shared" si="2"/>
        <v>11</v>
      </c>
      <c r="I22" s="75">
        <v>0.21243055555555557</v>
      </c>
      <c r="J22" s="76">
        <f t="shared" si="9"/>
        <v>0.21243055555555557</v>
      </c>
      <c r="K22" s="45">
        <f t="shared" si="3"/>
        <v>12</v>
      </c>
      <c r="L22" s="75">
        <v>0.27796296296296297</v>
      </c>
      <c r="M22" s="44">
        <f t="shared" si="4"/>
        <v>0.27796296296296297</v>
      </c>
      <c r="N22" s="45">
        <f t="shared" si="5"/>
        <v>10</v>
      </c>
      <c r="O22" s="75">
        <v>0.3511689814814815</v>
      </c>
      <c r="P22" s="44">
        <f t="shared" si="6"/>
        <v>0.32320601851851855</v>
      </c>
      <c r="Q22" s="45">
        <f t="shared" si="7"/>
        <v>15</v>
      </c>
    </row>
    <row r="23" spans="1:17" ht="15.75">
      <c r="A23" s="40">
        <v>12</v>
      </c>
      <c r="B23" s="71" t="s">
        <v>35</v>
      </c>
      <c r="C23" s="75">
        <v>0.09136574074074073</v>
      </c>
      <c r="D23" s="44">
        <f t="shared" si="0"/>
        <v>0.0705324074074074</v>
      </c>
      <c r="E23" s="45">
        <f t="shared" si="8"/>
        <v>16</v>
      </c>
      <c r="F23" s="43">
        <v>0.16505787037037037</v>
      </c>
      <c r="G23" s="44">
        <f t="shared" si="1"/>
        <v>0.14422453703703705</v>
      </c>
      <c r="H23" s="45">
        <f t="shared" si="2"/>
        <v>16</v>
      </c>
      <c r="I23" s="75">
        <v>0.24788194444444445</v>
      </c>
      <c r="J23" s="76">
        <f t="shared" si="9"/>
        <v>0.2270486111111111</v>
      </c>
      <c r="K23" s="45">
        <f t="shared" si="3"/>
        <v>16</v>
      </c>
      <c r="L23" s="75">
        <v>0.3274768518518519</v>
      </c>
      <c r="M23" s="44">
        <f t="shared" si="4"/>
        <v>0.3066435185185185</v>
      </c>
      <c r="N23" s="45">
        <f t="shared" si="5"/>
        <v>16</v>
      </c>
      <c r="O23" s="75">
        <v>0.40225694444444443</v>
      </c>
      <c r="P23" s="44">
        <f t="shared" si="6"/>
        <v>0.3247800925925926</v>
      </c>
      <c r="Q23" s="45">
        <f t="shared" si="7"/>
        <v>16</v>
      </c>
    </row>
    <row r="24" spans="1:17" ht="15.75">
      <c r="A24" s="40">
        <v>13</v>
      </c>
      <c r="B24" s="71" t="s">
        <v>36</v>
      </c>
      <c r="C24" s="43">
        <v>0.09200231481481481</v>
      </c>
      <c r="D24" s="44">
        <f t="shared" si="0"/>
        <v>0.07116898148148149</v>
      </c>
      <c r="E24" s="45">
        <f t="shared" si="8"/>
        <v>17</v>
      </c>
      <c r="F24" s="43">
        <v>0.1939814814814815</v>
      </c>
      <c r="G24" s="44">
        <f t="shared" si="1"/>
        <v>0.17314814814814816</v>
      </c>
      <c r="H24" s="45">
        <f t="shared" si="2"/>
        <v>18</v>
      </c>
      <c r="I24" s="75">
        <v>0.2780902777777778</v>
      </c>
      <c r="J24" s="76">
        <f t="shared" si="9"/>
        <v>0.2572569444444444</v>
      </c>
      <c r="K24" s="45">
        <f t="shared" si="3"/>
        <v>18</v>
      </c>
      <c r="L24" s="75">
        <v>0.36119212962962965</v>
      </c>
      <c r="M24" s="44">
        <f t="shared" si="4"/>
        <v>0.319212962962963</v>
      </c>
      <c r="N24" s="45">
        <f t="shared" si="5"/>
        <v>18</v>
      </c>
      <c r="O24" s="75">
        <v>0.43596064814814817</v>
      </c>
      <c r="P24" s="44">
        <f t="shared" si="6"/>
        <v>0.3247685185185185</v>
      </c>
      <c r="Q24" s="45">
        <f t="shared" si="7"/>
        <v>18</v>
      </c>
    </row>
    <row r="25" spans="1:17" ht="15.75" customHeight="1">
      <c r="A25" s="40">
        <v>14</v>
      </c>
      <c r="B25" s="71" t="s">
        <v>57</v>
      </c>
      <c r="C25" s="75">
        <v>0.07825231481481482</v>
      </c>
      <c r="D25" s="44">
        <f t="shared" si="0"/>
        <v>0.07825231481481482</v>
      </c>
      <c r="E25" s="45">
        <f t="shared" si="8"/>
        <v>15</v>
      </c>
      <c r="F25" s="43">
        <v>0.1405787037037037</v>
      </c>
      <c r="G25" s="44">
        <f>+F25</f>
        <v>0.1405787037037037</v>
      </c>
      <c r="H25" s="45">
        <f t="shared" si="2"/>
        <v>10</v>
      </c>
      <c r="I25" s="75">
        <v>0.19131944444444446</v>
      </c>
      <c r="J25" s="76">
        <f>+I25</f>
        <v>0.19131944444444446</v>
      </c>
      <c r="K25" s="45">
        <f t="shared" si="3"/>
        <v>7</v>
      </c>
      <c r="L25" s="75">
        <v>0.24180555555555558</v>
      </c>
      <c r="M25" s="44">
        <f>+L25</f>
        <v>0.24180555555555558</v>
      </c>
      <c r="N25" s="45">
        <f t="shared" si="5"/>
        <v>7</v>
      </c>
      <c r="O25" s="75">
        <v>0.2961226851851852</v>
      </c>
      <c r="P25" s="44">
        <f>+O25</f>
        <v>0.2961226851851852</v>
      </c>
      <c r="Q25" s="45">
        <f t="shared" si="7"/>
        <v>7</v>
      </c>
    </row>
    <row r="26" spans="1:17" ht="15.75" customHeight="1">
      <c r="A26" s="40">
        <v>15</v>
      </c>
      <c r="B26" s="71" t="s">
        <v>58</v>
      </c>
      <c r="C26" s="43">
        <v>0.06708333333333333</v>
      </c>
      <c r="D26" s="44">
        <f t="shared" si="0"/>
        <v>0.06708333333333333</v>
      </c>
      <c r="E26" s="45">
        <f t="shared" si="8"/>
        <v>6</v>
      </c>
      <c r="F26" s="43">
        <v>0.12373842592592592</v>
      </c>
      <c r="G26" s="44">
        <f>+F26</f>
        <v>0.12373842592592592</v>
      </c>
      <c r="H26" s="45">
        <f t="shared" si="2"/>
        <v>7</v>
      </c>
      <c r="I26" s="75">
        <v>0.1971064814814815</v>
      </c>
      <c r="J26" s="76">
        <f>+I26</f>
        <v>0.1971064814814815</v>
      </c>
      <c r="K26" s="45">
        <f t="shared" si="3"/>
        <v>8</v>
      </c>
      <c r="L26" s="75">
        <v>0.26275462962962964</v>
      </c>
      <c r="M26" s="44">
        <f>+L26</f>
        <v>0.26275462962962964</v>
      </c>
      <c r="N26" s="45">
        <f t="shared" si="5"/>
        <v>8</v>
      </c>
      <c r="O26" s="75">
        <v>0.3219675925925926</v>
      </c>
      <c r="P26" s="44">
        <f>+O26</f>
        <v>0.30921296296296297</v>
      </c>
      <c r="Q26" s="45">
        <f t="shared" si="7"/>
        <v>8</v>
      </c>
    </row>
    <row r="27" spans="1:17" ht="15.75" customHeight="1">
      <c r="A27" s="40">
        <v>16</v>
      </c>
      <c r="B27" s="71" t="s">
        <v>29</v>
      </c>
      <c r="C27" s="43">
        <v>0.07791666666666668</v>
      </c>
      <c r="D27" s="44">
        <f t="shared" si="0"/>
        <v>0.07791666666666668</v>
      </c>
      <c r="E27" s="45">
        <f t="shared" si="8"/>
        <v>14</v>
      </c>
      <c r="F27" s="43">
        <v>0.1374189814814815</v>
      </c>
      <c r="G27" s="44">
        <f>+F27</f>
        <v>0.1374189814814815</v>
      </c>
      <c r="H27" s="45">
        <f t="shared" si="2"/>
        <v>9</v>
      </c>
      <c r="I27" s="75">
        <v>0.2093287037037037</v>
      </c>
      <c r="J27" s="76">
        <f>+I27</f>
        <v>0.2093287037037037</v>
      </c>
      <c r="K27" s="45">
        <f t="shared" si="3"/>
        <v>11</v>
      </c>
      <c r="L27" s="75">
        <v>0.2836342592592593</v>
      </c>
      <c r="M27" s="44">
        <f>+L27</f>
        <v>0.2836342592592593</v>
      </c>
      <c r="N27" s="45">
        <f t="shared" si="5"/>
        <v>13</v>
      </c>
      <c r="O27" s="75">
        <v>0.33858796296296295</v>
      </c>
      <c r="P27" s="44">
        <f>+O27</f>
        <v>0.3049537037037037</v>
      </c>
      <c r="Q27" s="45">
        <f t="shared" si="7"/>
        <v>11</v>
      </c>
    </row>
    <row r="28" spans="1:17" ht="15.75" customHeight="1">
      <c r="A28" s="40">
        <v>17</v>
      </c>
      <c r="B28" s="74" t="s">
        <v>43</v>
      </c>
      <c r="C28" s="43">
        <v>0.07594907407407407</v>
      </c>
      <c r="D28" s="44">
        <f t="shared" si="0"/>
        <v>0.051643518518518526</v>
      </c>
      <c r="E28" s="45">
        <f t="shared" si="8"/>
        <v>13</v>
      </c>
      <c r="F28" s="43">
        <v>0.14351851851851852</v>
      </c>
      <c r="G28" s="44">
        <f>+F28</f>
        <v>0.11226851851851853</v>
      </c>
      <c r="H28" s="45">
        <f t="shared" si="2"/>
        <v>12</v>
      </c>
      <c r="I28" s="43">
        <v>0.20894675925925923</v>
      </c>
      <c r="J28" s="76">
        <f>+I28</f>
        <v>0.17769675925925923</v>
      </c>
      <c r="K28" s="45">
        <f t="shared" si="3"/>
        <v>10</v>
      </c>
      <c r="L28" s="75">
        <v>0.2844675925925926</v>
      </c>
      <c r="M28" s="44">
        <f>+L28</f>
        <v>0.2532175925925926</v>
      </c>
      <c r="N28" s="45">
        <f t="shared" si="5"/>
        <v>14</v>
      </c>
      <c r="O28" s="75">
        <v>0.3416666666666666</v>
      </c>
      <c r="P28" s="44">
        <f>+O28</f>
        <v>0.30719907407407404</v>
      </c>
      <c r="Q28" s="45">
        <f t="shared" si="7"/>
        <v>13</v>
      </c>
    </row>
    <row r="29" spans="1:17" ht="15.75" customHeight="1">
      <c r="A29" s="40">
        <v>18</v>
      </c>
      <c r="B29" s="71" t="s">
        <v>42</v>
      </c>
      <c r="C29" s="43">
        <v>0.10342592592592592</v>
      </c>
      <c r="D29" s="44">
        <f t="shared" si="0"/>
        <v>0.06523148148148149</v>
      </c>
      <c r="E29" s="45">
        <f t="shared" si="8"/>
        <v>18</v>
      </c>
      <c r="F29" s="43">
        <v>0.15881944444444443</v>
      </c>
      <c r="G29" s="44">
        <f t="shared" si="1"/>
        <v>0.12756944444444443</v>
      </c>
      <c r="H29" s="45">
        <f t="shared" si="2"/>
        <v>14</v>
      </c>
      <c r="I29" s="43">
        <v>0.22443287037037038</v>
      </c>
      <c r="J29" s="76">
        <f t="shared" si="9"/>
        <v>0.19318287037037038</v>
      </c>
      <c r="K29" s="45">
        <f t="shared" si="3"/>
        <v>14</v>
      </c>
      <c r="L29" s="75">
        <v>0.2813888888888889</v>
      </c>
      <c r="M29" s="44">
        <f t="shared" si="4"/>
        <v>0.25013888888888886</v>
      </c>
      <c r="N29" s="45">
        <f t="shared" si="5"/>
        <v>12</v>
      </c>
      <c r="O29" s="75">
        <v>0.3343055555555556</v>
      </c>
      <c r="P29" s="44">
        <f t="shared" si="6"/>
        <v>0.30291666666666667</v>
      </c>
      <c r="Q29" s="45">
        <f t="shared" si="7"/>
        <v>10</v>
      </c>
    </row>
    <row r="30" spans="1:18" ht="12.75" customHeight="1">
      <c r="A30" s="15"/>
      <c r="B30" s="49"/>
      <c r="C30" s="14"/>
      <c r="D30" s="47"/>
      <c r="E30" s="16"/>
      <c r="F30" s="14"/>
      <c r="G30" s="47"/>
      <c r="H30" s="16"/>
      <c r="I30" s="14"/>
      <c r="J30" s="47"/>
      <c r="K30" s="16"/>
      <c r="L30" s="14"/>
      <c r="M30" s="47"/>
      <c r="N30" s="16"/>
      <c r="O30" s="14"/>
      <c r="P30" s="47"/>
      <c r="Q30" s="16"/>
      <c r="R30" s="45"/>
    </row>
    <row r="31" ht="12.75">
      <c r="B31" s="46" t="s">
        <v>37</v>
      </c>
    </row>
  </sheetData>
  <sheetProtection/>
  <printOptions/>
  <pageMargins left="0.75" right="0.75" top="1" bottom="1" header="0.5" footer="0.5"/>
  <pageSetup orientation="landscape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130" zoomScaleNormal="130" zoomScalePageLayoutView="0" workbookViewId="0" topLeftCell="A5">
      <selection activeCell="I23" sqref="I23"/>
    </sheetView>
  </sheetViews>
  <sheetFormatPr defaultColWidth="8.8515625" defaultRowHeight="12.75"/>
  <cols>
    <col min="1" max="1" width="13.00390625" style="0" customWidth="1"/>
    <col min="2" max="2" width="32.7109375" style="30" customWidth="1"/>
    <col min="3" max="3" width="24.28125" style="0" customWidth="1"/>
    <col min="4" max="4" width="22.421875" style="0" customWidth="1"/>
    <col min="5" max="5" width="20.7109375" style="0" customWidth="1"/>
    <col min="6" max="6" width="24.28125" style="0" customWidth="1"/>
    <col min="7" max="7" width="23.7109375" style="0" customWidth="1"/>
  </cols>
  <sheetData>
    <row r="1" spans="1:7" ht="18">
      <c r="A1" s="18" t="s">
        <v>0</v>
      </c>
      <c r="B1" s="27"/>
      <c r="C1" s="3"/>
      <c r="D1" s="3"/>
      <c r="E1" s="19"/>
      <c r="F1" s="20"/>
      <c r="G1" s="20"/>
    </row>
    <row r="2" spans="1:7" ht="18">
      <c r="A2" s="21"/>
      <c r="B2" s="27"/>
      <c r="C2" s="3"/>
      <c r="D2" s="3"/>
      <c r="E2" s="19"/>
      <c r="F2" s="20"/>
      <c r="G2" s="20"/>
    </row>
    <row r="3" spans="1:7" ht="18">
      <c r="A3" s="18" t="s">
        <v>1</v>
      </c>
      <c r="B3" s="27"/>
      <c r="C3" s="86">
        <v>42638</v>
      </c>
      <c r="D3" s="86"/>
      <c r="E3" s="86"/>
      <c r="F3" s="20"/>
      <c r="G3" s="20"/>
    </row>
    <row r="4" spans="1:7" ht="13.5" thickBot="1">
      <c r="A4" s="22"/>
      <c r="B4" s="28"/>
      <c r="C4" s="22"/>
      <c r="D4" s="22"/>
      <c r="E4" s="22"/>
      <c r="F4" s="22"/>
      <c r="G4" s="22"/>
    </row>
    <row r="5" spans="1:7" ht="16.5" thickBot="1">
      <c r="A5" s="23" t="s">
        <v>12</v>
      </c>
      <c r="B5" s="29" t="s">
        <v>13</v>
      </c>
      <c r="C5" s="24" t="s">
        <v>14</v>
      </c>
      <c r="D5" s="24" t="s">
        <v>15</v>
      </c>
      <c r="E5" s="24" t="s">
        <v>16</v>
      </c>
      <c r="F5" s="24" t="s">
        <v>17</v>
      </c>
      <c r="G5" s="24" t="s">
        <v>18</v>
      </c>
    </row>
    <row r="6" spans="1:7" ht="30" customHeight="1" thickBot="1">
      <c r="A6" s="78">
        <v>1</v>
      </c>
      <c r="B6" s="77" t="s">
        <v>28</v>
      </c>
      <c r="C6" s="26" t="s">
        <v>61</v>
      </c>
      <c r="D6" s="25" t="s">
        <v>59</v>
      </c>
      <c r="E6" s="25" t="s">
        <v>60</v>
      </c>
      <c r="F6" s="25" t="s">
        <v>62</v>
      </c>
      <c r="G6" s="25" t="s">
        <v>63</v>
      </c>
    </row>
    <row r="7" spans="1:7" ht="30" customHeight="1" thickBot="1">
      <c r="A7" s="78">
        <v>2</v>
      </c>
      <c r="B7" s="77" t="s">
        <v>45</v>
      </c>
      <c r="C7" s="25" t="s">
        <v>79</v>
      </c>
      <c r="D7" s="25" t="s">
        <v>95</v>
      </c>
      <c r="E7" s="25" t="s">
        <v>100</v>
      </c>
      <c r="F7" s="25" t="s">
        <v>101</v>
      </c>
      <c r="G7" s="25" t="s">
        <v>102</v>
      </c>
    </row>
    <row r="8" spans="1:7" ht="30" customHeight="1" thickBot="1">
      <c r="A8" s="78">
        <v>3</v>
      </c>
      <c r="B8" s="80" t="s">
        <v>33</v>
      </c>
      <c r="C8" s="25" t="s">
        <v>64</v>
      </c>
      <c r="D8" s="25" t="s">
        <v>81</v>
      </c>
      <c r="E8" s="25" t="s">
        <v>103</v>
      </c>
      <c r="F8" s="25" t="s">
        <v>104</v>
      </c>
      <c r="G8" s="25" t="s">
        <v>105</v>
      </c>
    </row>
    <row r="9" spans="1:7" ht="28.5" customHeight="1" thickBot="1">
      <c r="A9" s="79">
        <v>4</v>
      </c>
      <c r="B9" s="80" t="s">
        <v>34</v>
      </c>
      <c r="C9" s="25" t="s">
        <v>66</v>
      </c>
      <c r="D9" s="25" t="s">
        <v>91</v>
      </c>
      <c r="E9" s="25" t="s">
        <v>106</v>
      </c>
      <c r="F9" s="25" t="s">
        <v>107</v>
      </c>
      <c r="G9" s="25" t="s">
        <v>108</v>
      </c>
    </row>
    <row r="10" spans="1:7" ht="27" thickBot="1">
      <c r="A10" s="78">
        <v>5</v>
      </c>
      <c r="B10" s="77" t="s">
        <v>32</v>
      </c>
      <c r="C10" s="25" t="s">
        <v>67</v>
      </c>
      <c r="D10" s="25" t="s">
        <v>83</v>
      </c>
      <c r="E10" s="25" t="s">
        <v>109</v>
      </c>
      <c r="F10" s="25" t="s">
        <v>110</v>
      </c>
      <c r="G10" s="25" t="s">
        <v>111</v>
      </c>
    </row>
    <row r="11" spans="1:7" ht="30" customHeight="1" thickBot="1">
      <c r="A11" s="79">
        <v>6</v>
      </c>
      <c r="B11" s="77" t="s">
        <v>31</v>
      </c>
      <c r="C11" s="25" t="s">
        <v>73</v>
      </c>
      <c r="D11" s="25" t="s">
        <v>86</v>
      </c>
      <c r="E11" s="25" t="s">
        <v>112</v>
      </c>
      <c r="F11" s="25" t="s">
        <v>113</v>
      </c>
      <c r="G11" s="25" t="s">
        <v>114</v>
      </c>
    </row>
    <row r="12" spans="1:7" ht="27" thickBot="1">
      <c r="A12" s="78">
        <v>7</v>
      </c>
      <c r="B12" s="77" t="s">
        <v>30</v>
      </c>
      <c r="C12" s="25" t="s">
        <v>69</v>
      </c>
      <c r="D12" s="25" t="s">
        <v>89</v>
      </c>
      <c r="E12" s="25" t="s">
        <v>115</v>
      </c>
      <c r="F12" s="25" t="s">
        <v>116</v>
      </c>
      <c r="G12" s="25" t="s">
        <v>117</v>
      </c>
    </row>
    <row r="13" spans="1:7" ht="30" customHeight="1" thickBot="1">
      <c r="A13" s="78">
        <v>8</v>
      </c>
      <c r="B13" s="77" t="s">
        <v>40</v>
      </c>
      <c r="C13" s="25" t="s">
        <v>72</v>
      </c>
      <c r="D13" s="25" t="s">
        <v>82</v>
      </c>
      <c r="E13" s="25" t="s">
        <v>97</v>
      </c>
      <c r="F13" s="25" t="s">
        <v>98</v>
      </c>
      <c r="G13" s="25" t="s">
        <v>99</v>
      </c>
    </row>
    <row r="14" spans="1:7" ht="30" customHeight="1" thickBot="1">
      <c r="A14" s="78">
        <v>9</v>
      </c>
      <c r="B14" s="77" t="s">
        <v>41</v>
      </c>
      <c r="C14" s="25" t="s">
        <v>75</v>
      </c>
      <c r="D14" s="25" t="s">
        <v>84</v>
      </c>
      <c r="E14" s="25" t="s">
        <v>118</v>
      </c>
      <c r="F14" s="25" t="s">
        <v>120</v>
      </c>
      <c r="G14" s="25" t="s">
        <v>121</v>
      </c>
    </row>
    <row r="15" spans="1:7" ht="30" customHeight="1" thickBot="1">
      <c r="A15" s="78">
        <v>10</v>
      </c>
      <c r="B15" s="77" t="s">
        <v>24</v>
      </c>
      <c r="C15" s="25" t="s">
        <v>68</v>
      </c>
      <c r="D15" s="25" t="s">
        <v>85</v>
      </c>
      <c r="E15" s="25" t="s">
        <v>122</v>
      </c>
      <c r="F15" s="25" t="s">
        <v>123</v>
      </c>
      <c r="G15" s="25" t="s">
        <v>124</v>
      </c>
    </row>
    <row r="16" spans="1:7" ht="30" customHeight="1" thickBot="1">
      <c r="A16" s="78">
        <v>11</v>
      </c>
      <c r="B16" s="81" t="s">
        <v>25</v>
      </c>
      <c r="C16" s="26" t="s">
        <v>70</v>
      </c>
      <c r="D16" s="25" t="s">
        <v>93</v>
      </c>
      <c r="E16" s="25" t="s">
        <v>125</v>
      </c>
      <c r="F16" s="25" t="s">
        <v>119</v>
      </c>
      <c r="G16" s="25" t="s">
        <v>126</v>
      </c>
    </row>
    <row r="17" spans="1:7" ht="28.5" customHeight="1" thickBot="1">
      <c r="A17" s="78">
        <v>12</v>
      </c>
      <c r="B17" s="77" t="s">
        <v>35</v>
      </c>
      <c r="C17" s="26" t="s">
        <v>76</v>
      </c>
      <c r="D17" s="26" t="s">
        <v>94</v>
      </c>
      <c r="E17" s="26" t="s">
        <v>127</v>
      </c>
      <c r="F17" s="25" t="s">
        <v>128</v>
      </c>
      <c r="G17" s="26" t="s">
        <v>129</v>
      </c>
    </row>
    <row r="18" spans="1:7" ht="30" customHeight="1" thickBot="1">
      <c r="A18" s="78">
        <v>13</v>
      </c>
      <c r="B18" s="77" t="s">
        <v>36</v>
      </c>
      <c r="C18" s="26" t="s">
        <v>77</v>
      </c>
      <c r="D18" s="26" t="s">
        <v>96</v>
      </c>
      <c r="E18" s="26" t="s">
        <v>130</v>
      </c>
      <c r="F18" s="25" t="s">
        <v>131</v>
      </c>
      <c r="G18" s="26" t="s">
        <v>132</v>
      </c>
    </row>
    <row r="19" spans="1:7" ht="30" customHeight="1" thickBot="1">
      <c r="A19" s="78">
        <v>14</v>
      </c>
      <c r="B19" s="77" t="s">
        <v>57</v>
      </c>
      <c r="C19" s="25" t="s">
        <v>80</v>
      </c>
      <c r="D19" s="25" t="s">
        <v>92</v>
      </c>
      <c r="E19" s="25" t="s">
        <v>133</v>
      </c>
      <c r="F19" s="25" t="s">
        <v>134</v>
      </c>
      <c r="G19" s="25" t="s">
        <v>135</v>
      </c>
    </row>
    <row r="20" spans="1:7" ht="30" customHeight="1" thickBot="1">
      <c r="A20" s="78">
        <v>15</v>
      </c>
      <c r="B20" s="77" t="s">
        <v>58</v>
      </c>
      <c r="C20" s="25" t="s">
        <v>74</v>
      </c>
      <c r="D20" s="25" t="s">
        <v>87</v>
      </c>
      <c r="E20" s="25" t="s">
        <v>136</v>
      </c>
      <c r="F20" s="25" t="s">
        <v>137</v>
      </c>
      <c r="G20" s="25" t="s">
        <v>138</v>
      </c>
    </row>
    <row r="21" spans="1:7" ht="28.5" customHeight="1" thickBot="1">
      <c r="A21" s="78">
        <v>16</v>
      </c>
      <c r="B21" s="77" t="s">
        <v>29</v>
      </c>
      <c r="C21" s="25" t="s">
        <v>78</v>
      </c>
      <c r="D21" s="52" t="s">
        <v>90</v>
      </c>
      <c r="E21" s="25" t="s">
        <v>139</v>
      </c>
      <c r="F21" s="52" t="s">
        <v>140</v>
      </c>
      <c r="G21" s="25" t="s">
        <v>141</v>
      </c>
    </row>
    <row r="22" spans="1:7" ht="30" customHeight="1" thickBot="1">
      <c r="A22" s="78">
        <v>17</v>
      </c>
      <c r="B22" s="82" t="s">
        <v>43</v>
      </c>
      <c r="C22" s="53" t="s">
        <v>65</v>
      </c>
      <c r="D22" s="25" t="s">
        <v>145</v>
      </c>
      <c r="E22" s="53" t="s">
        <v>142</v>
      </c>
      <c r="F22" s="25" t="s">
        <v>143</v>
      </c>
      <c r="G22" s="54" t="s">
        <v>144</v>
      </c>
    </row>
    <row r="23" spans="1:7" ht="28.5" customHeight="1" thickBot="1">
      <c r="A23" s="78">
        <v>18</v>
      </c>
      <c r="B23" s="77" t="s">
        <v>42</v>
      </c>
      <c r="C23" s="25" t="s">
        <v>71</v>
      </c>
      <c r="D23" s="55" t="s">
        <v>88</v>
      </c>
      <c r="E23" s="25" t="s">
        <v>146</v>
      </c>
      <c r="F23" s="55" t="s">
        <v>147</v>
      </c>
      <c r="G23" s="25" t="s">
        <v>148</v>
      </c>
    </row>
    <row r="24" ht="12.75">
      <c r="G24" s="56"/>
    </row>
  </sheetData>
  <sheetProtection/>
  <mergeCells count="1">
    <mergeCell ref="C3:E3"/>
  </mergeCells>
  <printOptions/>
  <pageMargins left="0.75" right="0.75" top="1" bottom="1" header="0.5" footer="0.5"/>
  <pageSetup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Thomson</dc:creator>
  <cp:keywords/>
  <dc:description/>
  <cp:lastModifiedBy>John B Crossland</cp:lastModifiedBy>
  <cp:lastPrinted>2016-09-28T11:22:23Z</cp:lastPrinted>
  <dcterms:created xsi:type="dcterms:W3CDTF">2010-09-19T13:47:37Z</dcterms:created>
  <dcterms:modified xsi:type="dcterms:W3CDTF">2017-09-28T19:04:25Z</dcterms:modified>
  <cp:category/>
  <cp:version/>
  <cp:contentType/>
  <cp:contentStatus/>
</cp:coreProperties>
</file>