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eg Times" sheetId="1" r:id="rId1"/>
    <sheet name="Cumulative Times (Day)" sheetId="2" r:id="rId2"/>
    <sheet name="Cumulative Times (Event)" sheetId="3" r:id="rId3"/>
    <sheet name="Registration" sheetId="4" r:id="rId4"/>
  </sheets>
  <definedNames>
    <definedName name="_xlnm.Print_Area" localSheetId="1">'Cumulative Times (Day)'!$1:$34</definedName>
  </definedNames>
  <calcPr fullCalcOnLoad="1"/>
</workbook>
</file>

<file path=xl/sharedStrings.xml><?xml version="1.0" encoding="utf-8"?>
<sst xmlns="http://schemas.openxmlformats.org/spreadsheetml/2006/main" count="235" uniqueCount="161">
  <si>
    <t>STEEL CITY STRIDERS</t>
  </si>
  <si>
    <t>THE SHEFFIELD WAY</t>
  </si>
  <si>
    <t>TEAM</t>
  </si>
  <si>
    <t>TEAM NAME/</t>
  </si>
  <si>
    <t>FINISH</t>
  </si>
  <si>
    <t>No.</t>
  </si>
  <si>
    <t>CAPTAIN</t>
  </si>
  <si>
    <t>ORDER</t>
  </si>
  <si>
    <t>AVERAGE TIME FOR EACH LEG</t>
  </si>
  <si>
    <t>ACTUAL LEG TIMES</t>
  </si>
  <si>
    <t>ACTUAL</t>
  </si>
  <si>
    <t>TEAM NO</t>
  </si>
  <si>
    <t>TEAM NAME/CAPTAIN</t>
  </si>
  <si>
    <t>LEG 1</t>
  </si>
  <si>
    <t>LEG 2</t>
  </si>
  <si>
    <t>LEG 3</t>
  </si>
  <si>
    <t>LEG 4</t>
  </si>
  <si>
    <t>LEG 5</t>
  </si>
  <si>
    <t>CUT OFF TIMES</t>
  </si>
  <si>
    <t>ELAPSED TIME AT CHECKPOINT</t>
  </si>
  <si>
    <t>POS</t>
  </si>
  <si>
    <t xml:space="preserve">Results show team times and positions as they happened on the day </t>
  </si>
  <si>
    <t>**MIXED TEAMS - 15MINS HAS BEEN ADDED TO SUM OF LEG TIMES TO SHOW ACTUAL RACE TIME</t>
  </si>
  <si>
    <t>TOTLEY AC LADIES A</t>
  </si>
  <si>
    <t>TOTLEY AC LADIES B</t>
  </si>
  <si>
    <t xml:space="preserve">  ALL LEG 1 TIMES HAVE BEEN CORRECTED TO SHOW ACTUAL LEG TIME</t>
  </si>
  <si>
    <t>STEEL CITY STRIDERS B</t>
  </si>
  <si>
    <t>KIMBERWORTH STRIDERS B</t>
  </si>
  <si>
    <t>KIMBERWORTH STRIDERS A</t>
  </si>
  <si>
    <t>SMILEY PACES A</t>
  </si>
  <si>
    <t>SMILEY PACES B</t>
  </si>
  <si>
    <t>Times shown as if all teams started at their correct time and no cutoff time had operated</t>
  </si>
  <si>
    <r>
      <t>*</t>
    </r>
    <r>
      <rPr>
        <b/>
        <sz val="10"/>
        <rFont val="Times New Roman"/>
        <family val="1"/>
      </rPr>
      <t>OPEN TEAMS - 30MINS HAS BEEN ADDED TO SUM OF LEG TIMES TO SHOW ACTUAL RACE TIME</t>
    </r>
  </si>
  <si>
    <t>TOTLEY AC A</t>
  </si>
  <si>
    <t>TOTLEY AC B</t>
  </si>
  <si>
    <t>KIMBERWORTH STRIDERS A*</t>
  </si>
  <si>
    <t>STEEL CITY STRIDERS B*</t>
  </si>
  <si>
    <t>NICOLA SEWELL                        CLARE THOMPSON</t>
  </si>
  <si>
    <t>PAT GOODALL                 SUSAN HIRD</t>
  </si>
  <si>
    <t>HELEN YOUNG             YVONNE TWELVETREE</t>
  </si>
  <si>
    <t>September 23rd 2018</t>
  </si>
  <si>
    <t>SMILEY PACES C</t>
  </si>
  <si>
    <t>KIMBERWORTH STRIDERS B*</t>
  </si>
  <si>
    <t>KIMBERWORTH STRIDERS C*</t>
  </si>
  <si>
    <t>KIMBERWORTH STRIDERS LADIES</t>
  </si>
  <si>
    <t>VALLEY HILL RUNNERS VHR</t>
  </si>
  <si>
    <t>VALLEY HILL RUNNERS TEAM VHR</t>
  </si>
  <si>
    <t>SHEFFIELD RUNNING CLUB**</t>
  </si>
  <si>
    <t>TOTLEY AC A*</t>
  </si>
  <si>
    <t>CAZ KAY                         FIONA KESTEVEN</t>
  </si>
  <si>
    <t>KIMBERWORTH STRIDERS C</t>
  </si>
  <si>
    <t xml:space="preserve">SHEFFIELD RUNNING CLUB </t>
  </si>
  <si>
    <t>DARK PEAK*</t>
  </si>
  <si>
    <t>DARK PEAK</t>
  </si>
  <si>
    <t>STEEL CITY STRIDERS LADIES</t>
  </si>
  <si>
    <t>STEEL CITY STRIDERS A</t>
  </si>
  <si>
    <t>STEEL CITY STRIDERS A*</t>
  </si>
  <si>
    <t>STEEL CITY STRIDERS        HEADTORCH RUNNERS 1</t>
  </si>
  <si>
    <t>STEEL CITY STRIDERS        HEADTORCH RUNNERS 2</t>
  </si>
  <si>
    <t>ANNE HEGARTY            JENNY FEATHERSTONE</t>
  </si>
  <si>
    <t>KATE TURNER           CLAIRE HOWARTH</t>
  </si>
  <si>
    <t>JO BROWN                DESPINA BERDENI</t>
  </si>
  <si>
    <t xml:space="preserve"> JENNY ARMSTRONG    PIPPA WEIR</t>
  </si>
  <si>
    <t>CLAIRE CONWAY    GEMMA GLADWIN</t>
  </si>
  <si>
    <t>DEBORAH LODGE         RUTH CANTON</t>
  </si>
  <si>
    <t>JANE KIRKBY-SMITH    HARRIET EISNER</t>
  </si>
  <si>
    <t>SARAH CROSSLAND  PAMELA LEON</t>
  </si>
  <si>
    <t>MAEVE LARGEY            GILL POMFRET</t>
  </si>
  <si>
    <t>RUTH JACOB                    CAROLINE FRENCH</t>
  </si>
  <si>
    <t>JULIA DELANEY                JANE BODEN</t>
  </si>
  <si>
    <t>NAOMI MORRISON       SOPHIE MILNER</t>
  </si>
  <si>
    <t>LIZ MEEKINGS          ALISON JONES</t>
  </si>
  <si>
    <t>CHRISSIE JONES             SHARON WARD</t>
  </si>
  <si>
    <t>JAY STOCKS                 FLEUR WYTHICOMBE</t>
  </si>
  <si>
    <t>VICKY PENN               AYSHEA FURLONG</t>
  </si>
  <si>
    <t>KATE MORRIS             SALLY FAWCETT</t>
  </si>
  <si>
    <t>ABIGAIL HATHAWAY LIANNE BELL</t>
  </si>
  <si>
    <t>JANE GARDINER          HELEN CHAN WEBSTER</t>
  </si>
  <si>
    <t>AMY WHEELER             EMMA FRITH</t>
  </si>
  <si>
    <t>MAXINE GREGORY        KEVIN RANDALL</t>
  </si>
  <si>
    <t>ROB UNWIN                    DAVE STEER</t>
  </si>
  <si>
    <t>JONNY BRIGGS                TOMBROCKWELL</t>
  </si>
  <si>
    <t>KELVIN BOWSKILL        JOHN POWER</t>
  </si>
  <si>
    <t>CHRIS LOBJOIT                  JONNIE FENTON</t>
  </si>
  <si>
    <t>DEB KNOWLES               PETER TAYLOR</t>
  </si>
  <si>
    <t>TRACY TAYLOR             HELEN BOWSKILL</t>
  </si>
  <si>
    <t>JENNIE FLANDERS     GORDON FLANDERS</t>
  </si>
  <si>
    <t>PHIL HARRIS               JUDITH KIPPAX</t>
  </si>
  <si>
    <t>SUSANNE HAGUE        CLAIRE DAVENPORT</t>
  </si>
  <si>
    <t>ROB JONES                    CRAIG SPENCER</t>
  </si>
  <si>
    <t>CHRIS IRELAND             FRED VELLACOTT</t>
  </si>
  <si>
    <t>JANE WRIGHT SAUNDERS NEAL MATTHEWS</t>
  </si>
  <si>
    <t>CLAIRE THOMPSON      EMMA PALFREYMAN</t>
  </si>
  <si>
    <t>DEB RICHARDS             GARY BAKER</t>
  </si>
  <si>
    <t>ANDY GREEN                        JO CARNEY</t>
  </si>
  <si>
    <t>DEAN YOUNG                      MAZ</t>
  </si>
  <si>
    <t>JANE ROSA                         JILL DAVIES</t>
  </si>
  <si>
    <t>WARREN BROWN                 AL COOK</t>
  </si>
  <si>
    <t>ALISON BARRETT       CLAIRE TREVITT</t>
  </si>
  <si>
    <t>PAUL STUART                        MARK PLATTON</t>
  </si>
  <si>
    <t>PAUL MIDDLEMAS             DAN BELL</t>
  </si>
  <si>
    <t>SARAH ALLCARD             GUY WOODSTOCK</t>
  </si>
  <si>
    <t>IAN STINTON                    PHIL HOWSON</t>
  </si>
  <si>
    <t>MARK JACKSON            STEVE GILMER</t>
  </si>
  <si>
    <t>STUART JONES               ANDY ROWLAND</t>
  </si>
  <si>
    <t>ROGER WATSON          MATTHEW BURGON</t>
  </si>
  <si>
    <t>VALLEY HILL RUNNERS VHR*</t>
  </si>
  <si>
    <t>VALLEY HILL RUNNERS TEAM VHR*</t>
  </si>
  <si>
    <t>TOTLEY AC B**</t>
  </si>
  <si>
    <t>STEEL CITY STRIDERS HEADTORCH RUNNERS 1**</t>
  </si>
  <si>
    <t>STEEL CITY STRIDERS HEADTORCH RUNNERS 2**</t>
  </si>
  <si>
    <t>DAVE SMITH                STUART MAYCOCK</t>
  </si>
  <si>
    <t>CHRIS HODSON         JORDAN MOAT</t>
  </si>
  <si>
    <t>JAMES STAVES.                  ED STARTUP</t>
  </si>
  <si>
    <t>JOHN ARMITAGE       STEVEN MILLAR</t>
  </si>
  <si>
    <t>REGAN HANSON            ALEX GREEN</t>
  </si>
  <si>
    <t>AUSTIN FROST                JACK FOXALL</t>
  </si>
  <si>
    <t>TOM SAVILLE                    ROB LITTLE</t>
  </si>
  <si>
    <t>TIM RUTTER                   RALPH SKRIMSHIRE</t>
  </si>
  <si>
    <t>BEN ROTHERY                 MAX WAINWRIGHT</t>
  </si>
  <si>
    <t>PETE HODGES                    JOSH WILLIAMS</t>
  </si>
  <si>
    <t>AMANDA CROSSLAND ANNA WHITFIELD</t>
  </si>
  <si>
    <t>NEAL PATES                 JAMES NORTON</t>
  </si>
  <si>
    <t>TISH BROOMHEAD       SOPHIE REALE</t>
  </si>
  <si>
    <t>LEE DODDS                      JOHN HACKLETON</t>
  </si>
  <si>
    <t>KEVIN DOYLE                     LEE RAWSON</t>
  </si>
  <si>
    <t>PHIL MARTIN                 STEVE BECKITT</t>
  </si>
  <si>
    <t>GRAHAM DODD              CHRIS KEELER</t>
  </si>
  <si>
    <t>VICKI BECKITT               MICHAEL JELL</t>
  </si>
  <si>
    <t>GAVIN EDLEY          MELANIE EDWARDS</t>
  </si>
  <si>
    <t>CAROLINE SANDERS.     EARL LEVER</t>
  </si>
  <si>
    <t>STEVE COLTON              MICHAEL HARRISON</t>
  </si>
  <si>
    <t>CHRIS LILLEY                  LOISE TAYLOR</t>
  </si>
  <si>
    <t>MARK ANDERSON.        NEIL ANDERSON</t>
  </si>
  <si>
    <t>BART SHAW                  AIDEN LINSKILL</t>
  </si>
  <si>
    <t>STEVE FRANKLIN           SAM MELLOR</t>
  </si>
  <si>
    <t>JAMIE RUTHERFORD.  MARK SUTHERLAND</t>
  </si>
  <si>
    <t>TOM BEAUMONT   ALISTAIR WOOD</t>
  </si>
  <si>
    <t>BECKY JAYNE MORAN   CLAIRE MOXON</t>
  </si>
  <si>
    <t>LEE BARRACLOUGH  WESLEY ONEIL</t>
  </si>
  <si>
    <t>ADELE MORRIS            DAVID WOOD</t>
  </si>
  <si>
    <t>MARTIN BELL                 NATALIE LOWE</t>
  </si>
  <si>
    <t>NEIL GROCOTT             CHRIS COTTON</t>
  </si>
  <si>
    <t>JESSICA DODDS              LUCIA BRIGELLI</t>
  </si>
  <si>
    <t>SAMANTHA JAMES       NATALIE SHELDON</t>
  </si>
  <si>
    <t>ELLY WOODHEAD         LYNDSEY EASTMAN</t>
  </si>
  <si>
    <t>ADELLE MARSDON        ANNA HARDMAN</t>
  </si>
  <si>
    <t>HELEN WADE                 SARAH MILLNS</t>
  </si>
  <si>
    <t>REBECCA HUNT                TONI ROBINSON</t>
  </si>
  <si>
    <t>MATT BURDEN            CHRIS LIVERSEY</t>
  </si>
  <si>
    <t>CHRIS LAWSON           MARK JOOBI</t>
  </si>
  <si>
    <t>BRIAN BRADWELL         COLIN LYNCH</t>
  </si>
  <si>
    <t>ROZ MASSEY                  COLIN LEACH</t>
  </si>
  <si>
    <t>IAN BRADBERRY        MARK ADAMS</t>
  </si>
  <si>
    <t>DOR KESTERTON              ALI GRIFFITHS</t>
  </si>
  <si>
    <t>JEN RICH.                         LUCY BROOM</t>
  </si>
  <si>
    <t>CAROLINE BROCK         AMY EARNSHAW</t>
  </si>
  <si>
    <t>FRAN CUMMINS             SIAN EVANS</t>
  </si>
  <si>
    <t>EVENT TIME</t>
  </si>
  <si>
    <t>KIM BATEMAN              MEGAN WHITAKER</t>
  </si>
  <si>
    <t>GILLIAN ALLEN              EMILY CHAPLAIS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</si>
</sst>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d\,\ yyyy"/>
    <numFmt numFmtId="173" formatCode="dd\ mmmm\ yy"/>
    <numFmt numFmtId="174" formatCode="0.0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000000"/>
    <numFmt numFmtId="180" formatCode="[$-F400]h:mm:ss\ AM/PM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73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Border="1" applyAlignment="1">
      <alignment horizontal="centerContinuous" vertical="justify"/>
    </xf>
    <xf numFmtId="0" fontId="0" fillId="0" borderId="0" xfId="0" applyFont="1" applyAlignment="1">
      <alignment vertical="justify"/>
    </xf>
    <xf numFmtId="0" fontId="7" fillId="0" borderId="12" xfId="0" applyFont="1" applyBorder="1" applyAlignment="1">
      <alignment vertical="justify"/>
    </xf>
    <xf numFmtId="0" fontId="0" fillId="0" borderId="0" xfId="0" applyAlignment="1">
      <alignment vertical="justify"/>
    </xf>
    <xf numFmtId="173" fontId="1" fillId="0" borderId="0" xfId="0" applyNumberFormat="1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0" fontId="0" fillId="0" borderId="21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0" borderId="22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21" fontId="0" fillId="0" borderId="17" xfId="0" applyNumberFormat="1" applyFill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wrapText="1"/>
    </xf>
    <xf numFmtId="21" fontId="0" fillId="0" borderId="17" xfId="0" applyNumberFormat="1" applyFon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21" fontId="0" fillId="0" borderId="0" xfId="0" applyNumberForma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1" zoomScaleNormal="91" zoomScalePageLayoutView="0" workbookViewId="0" topLeftCell="A4">
      <selection activeCell="L29" sqref="L29"/>
    </sheetView>
  </sheetViews>
  <sheetFormatPr defaultColWidth="8.8515625" defaultRowHeight="12.75"/>
  <cols>
    <col min="1" max="1" width="9.421875" style="0" bestFit="1" customWidth="1"/>
    <col min="2" max="2" width="45.421875" style="0" customWidth="1"/>
    <col min="3" max="3" width="11.28125" style="0" bestFit="1" customWidth="1"/>
    <col min="4" max="6" width="11.421875" style="0" bestFit="1" customWidth="1"/>
    <col min="7" max="7" width="11.7109375" style="0" bestFit="1" customWidth="1"/>
    <col min="8" max="8" width="8.8515625" style="0" customWidth="1"/>
    <col min="9" max="9" width="11.28125" style="0" customWidth="1"/>
    <col min="10" max="10" width="8.8515625" style="0" customWidth="1"/>
    <col min="11" max="11" width="9.421875" style="0" bestFit="1" customWidth="1"/>
  </cols>
  <sheetData>
    <row r="1" spans="1:11" ht="18.75">
      <c r="A1" s="1" t="s">
        <v>0</v>
      </c>
      <c r="B1" s="2"/>
      <c r="C1" s="3"/>
      <c r="D1" s="3"/>
      <c r="E1" s="4"/>
      <c r="F1" s="5"/>
      <c r="G1" s="5"/>
      <c r="H1" s="5"/>
      <c r="I1" s="5"/>
      <c r="J1" s="5"/>
      <c r="K1" s="5"/>
    </row>
    <row r="2" spans="1:11" ht="18.75">
      <c r="A2" s="6"/>
      <c r="B2" s="2"/>
      <c r="C2" s="3"/>
      <c r="D2" s="3"/>
      <c r="E2" s="4"/>
      <c r="F2" s="5"/>
      <c r="G2" s="5"/>
      <c r="H2" s="5"/>
      <c r="I2" s="5"/>
      <c r="J2" s="5"/>
      <c r="K2" s="5"/>
    </row>
    <row r="3" spans="1:11" ht="18.75">
      <c r="A3" s="1" t="s">
        <v>1</v>
      </c>
      <c r="B3" s="2"/>
      <c r="C3" s="7" t="s">
        <v>40</v>
      </c>
      <c r="D3" s="3"/>
      <c r="E3" s="4"/>
      <c r="F3" s="5"/>
      <c r="G3" s="5"/>
      <c r="H3" s="5"/>
      <c r="I3" s="5"/>
      <c r="J3" s="5"/>
      <c r="K3" s="5"/>
    </row>
    <row r="4" spans="1:12" ht="12.75">
      <c r="A4" s="8"/>
      <c r="B4" s="9"/>
      <c r="C4" s="56"/>
      <c r="D4" s="56"/>
      <c r="E4" s="56"/>
      <c r="F4" s="57"/>
      <c r="G4" s="57"/>
      <c r="H4" s="57"/>
      <c r="I4" s="57"/>
      <c r="J4" s="57"/>
      <c r="K4" s="57"/>
      <c r="L4" s="55"/>
    </row>
    <row r="5" spans="1:12" ht="13.5" thickBot="1">
      <c r="A5" s="58"/>
      <c r="B5" s="59"/>
      <c r="C5" s="57"/>
      <c r="D5" s="57"/>
      <c r="E5" s="57"/>
      <c r="F5" s="57"/>
      <c r="G5" s="57"/>
      <c r="H5" s="57"/>
      <c r="I5" s="57"/>
      <c r="J5" s="57"/>
      <c r="K5" s="57"/>
      <c r="L5" s="55"/>
    </row>
    <row r="6" spans="1:12" ht="13.5" thickBot="1">
      <c r="A6" s="60" t="s">
        <v>2</v>
      </c>
      <c r="B6" s="60" t="s">
        <v>3</v>
      </c>
      <c r="C6" s="84" t="s">
        <v>9</v>
      </c>
      <c r="D6" s="85"/>
      <c r="E6" s="85"/>
      <c r="F6" s="85"/>
      <c r="G6" s="86"/>
      <c r="H6" s="61"/>
      <c r="I6" s="12" t="s">
        <v>10</v>
      </c>
      <c r="J6" s="62"/>
      <c r="K6" s="63" t="s">
        <v>4</v>
      </c>
      <c r="L6" s="55"/>
    </row>
    <row r="7" spans="1:12" ht="13.5" thickBot="1">
      <c r="A7" s="60" t="s">
        <v>5</v>
      </c>
      <c r="B7" s="60" t="s">
        <v>6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  <c r="H7" s="64"/>
      <c r="I7" s="13" t="s">
        <v>158</v>
      </c>
      <c r="J7" s="62"/>
      <c r="K7" s="13" t="s">
        <v>7</v>
      </c>
      <c r="L7" s="55"/>
    </row>
    <row r="8" spans="1:12" ht="15.75">
      <c r="A8" s="40">
        <v>1</v>
      </c>
      <c r="B8" s="68" t="s">
        <v>48</v>
      </c>
      <c r="C8" s="43">
        <v>0.046851851851851846</v>
      </c>
      <c r="D8" s="43">
        <v>0.045787037037037036</v>
      </c>
      <c r="E8" s="43">
        <v>0.037627314814814815</v>
      </c>
      <c r="F8" s="43">
        <v>0.041180555555555554</v>
      </c>
      <c r="G8" s="43">
        <v>0.04306712962962963</v>
      </c>
      <c r="I8" s="43">
        <v>0.23534722222222224</v>
      </c>
      <c r="K8" s="66">
        <f>RANK(I8,I8:I27,20)</f>
        <v>2</v>
      </c>
      <c r="L8" s="55"/>
    </row>
    <row r="9" spans="1:12" ht="15.75">
      <c r="A9" s="40">
        <v>2</v>
      </c>
      <c r="B9" s="68" t="s">
        <v>23</v>
      </c>
      <c r="C9" s="43">
        <v>0.058726851851851856</v>
      </c>
      <c r="D9" s="43">
        <v>0.061782407407407404</v>
      </c>
      <c r="E9" s="43">
        <v>0.05395833333333333</v>
      </c>
      <c r="F9" s="43">
        <v>0.0579050925925926</v>
      </c>
      <c r="G9" s="43">
        <v>0.04902777777777778</v>
      </c>
      <c r="I9" s="43">
        <f>SUM(C9:G9)</f>
        <v>0.28140046296296295</v>
      </c>
      <c r="K9" s="66">
        <f>RANK(I9,I8:I27,20)</f>
        <v>5</v>
      </c>
      <c r="L9" s="55"/>
    </row>
    <row r="10" spans="1:12" ht="15.75">
      <c r="A10" s="40">
        <v>3</v>
      </c>
      <c r="B10" s="69" t="s">
        <v>29</v>
      </c>
      <c r="C10" s="43">
        <v>0.06563657407407407</v>
      </c>
      <c r="D10" s="43">
        <v>0.06975694444444445</v>
      </c>
      <c r="E10" s="43">
        <v>0.06542824074074073</v>
      </c>
      <c r="F10" s="81">
        <v>0.0647800925925926</v>
      </c>
      <c r="G10" s="43">
        <v>0.05869212962962963</v>
      </c>
      <c r="I10" s="43">
        <f>SUM(C10:G10)</f>
        <v>0.3242939814814815</v>
      </c>
      <c r="K10" s="66">
        <f>RANK(I10,I8:I27,20)</f>
        <v>10</v>
      </c>
      <c r="L10" s="55"/>
    </row>
    <row r="11" spans="1:12" ht="15">
      <c r="A11" s="67">
        <v>4</v>
      </c>
      <c r="B11" s="69" t="s">
        <v>30</v>
      </c>
      <c r="C11" s="43">
        <v>0.08261574074074074</v>
      </c>
      <c r="D11" s="43">
        <v>0.07082175925925926</v>
      </c>
      <c r="E11" s="43">
        <v>0.07403935185185186</v>
      </c>
      <c r="F11" s="43">
        <v>0.09340277777777778</v>
      </c>
      <c r="G11" s="43">
        <v>0.06421296296296296</v>
      </c>
      <c r="I11" s="43">
        <f>SUM(C11:G11)</f>
        <v>0.3850925925925926</v>
      </c>
      <c r="K11" s="66">
        <f>RANK(I11,I8:I27,20)</f>
        <v>18</v>
      </c>
      <c r="L11" s="55"/>
    </row>
    <row r="12" spans="1:12" ht="15.75">
      <c r="A12" s="40">
        <v>5</v>
      </c>
      <c r="B12" s="68" t="s">
        <v>41</v>
      </c>
      <c r="C12" s="43">
        <v>0.0628125</v>
      </c>
      <c r="D12" s="43">
        <v>0.051643518518518526</v>
      </c>
      <c r="E12" s="43">
        <v>0.05261574074074074</v>
      </c>
      <c r="F12" s="43">
        <v>0.05445601851851852</v>
      </c>
      <c r="G12" s="43">
        <v>0.07082175925925926</v>
      </c>
      <c r="I12" s="43">
        <f>SUM(C12:G12)</f>
        <v>0.29234953703703703</v>
      </c>
      <c r="K12" s="66">
        <f>RANK(I12,I8:I27,20)</f>
        <v>7</v>
      </c>
      <c r="L12" s="55"/>
    </row>
    <row r="13" spans="1:12" ht="15">
      <c r="A13" s="67">
        <v>6</v>
      </c>
      <c r="B13" s="68" t="s">
        <v>35</v>
      </c>
      <c r="C13" s="43">
        <v>0.05459490740740741</v>
      </c>
      <c r="D13" s="43">
        <v>0.05060185185185185</v>
      </c>
      <c r="E13" s="43">
        <v>0.04869212962962963</v>
      </c>
      <c r="F13" s="43">
        <v>0.0441087962962963</v>
      </c>
      <c r="G13" s="43">
        <v>0.05137731481481481</v>
      </c>
      <c r="I13" s="43">
        <v>0.27020833333333333</v>
      </c>
      <c r="K13" s="66">
        <f>RANK(I13,I8:I27,20)</f>
        <v>3</v>
      </c>
      <c r="L13" s="55"/>
    </row>
    <row r="14" spans="1:12" ht="15.75">
      <c r="A14" s="40">
        <v>7</v>
      </c>
      <c r="B14" s="68" t="s">
        <v>42</v>
      </c>
      <c r="C14" s="43">
        <v>0.06789351851851852</v>
      </c>
      <c r="D14" s="43">
        <v>0.0666550925925926</v>
      </c>
      <c r="E14" s="43">
        <v>0.06979166666666667</v>
      </c>
      <c r="F14" s="43">
        <v>0.055543981481481486</v>
      </c>
      <c r="G14" s="43">
        <v>0.08993055555555556</v>
      </c>
      <c r="I14" s="43">
        <v>0.37030092592592595</v>
      </c>
      <c r="K14" s="66">
        <f>RANK(I14,I8:I27,20)</f>
        <v>17</v>
      </c>
      <c r="L14" s="55"/>
    </row>
    <row r="15" spans="1:12" ht="15.75">
      <c r="A15" s="40">
        <v>8</v>
      </c>
      <c r="B15" s="68" t="s">
        <v>43</v>
      </c>
      <c r="C15" s="43">
        <v>0.08703703703703704</v>
      </c>
      <c r="D15" s="43">
        <v>0.07520833333333334</v>
      </c>
      <c r="E15" s="43">
        <v>0.0765162037037037</v>
      </c>
      <c r="F15" s="43">
        <v>0.10317129629629629</v>
      </c>
      <c r="G15" s="43">
        <v>0.06658564814814814</v>
      </c>
      <c r="I15" s="43">
        <v>0.4293518518518518</v>
      </c>
      <c r="K15" s="66">
        <f>RANK(I15,I8:I27,20)</f>
        <v>19</v>
      </c>
      <c r="L15" s="55"/>
    </row>
    <row r="16" spans="1:12" ht="15.75">
      <c r="A16" s="40">
        <v>9</v>
      </c>
      <c r="B16" s="68" t="s">
        <v>44</v>
      </c>
      <c r="C16" s="43">
        <v>0.060474537037037035</v>
      </c>
      <c r="D16" s="43">
        <v>0.05761574074074074</v>
      </c>
      <c r="E16" s="43">
        <v>0.05921296296296297</v>
      </c>
      <c r="F16" s="43">
        <v>0.05883101851851852</v>
      </c>
      <c r="G16" s="43">
        <v>0.058437499999999996</v>
      </c>
      <c r="I16" s="43">
        <f>SUM(C16:G16)</f>
        <v>0.29457175925925927</v>
      </c>
      <c r="K16" s="66">
        <f>RANK(I16,I8:I27,20)</f>
        <v>8</v>
      </c>
      <c r="L16" s="55"/>
    </row>
    <row r="17" spans="1:12" ht="15.75">
      <c r="A17" s="40">
        <v>10</v>
      </c>
      <c r="B17" s="68" t="s">
        <v>106</v>
      </c>
      <c r="C17" s="43">
        <v>0.06784722222222223</v>
      </c>
      <c r="D17" s="43">
        <v>0.08355324074074073</v>
      </c>
      <c r="E17" s="43">
        <v>0.05777777777777778</v>
      </c>
      <c r="F17" s="43">
        <v>0.06703703703703703</v>
      </c>
      <c r="G17" s="43">
        <v>0.06405092592592593</v>
      </c>
      <c r="I17" s="43">
        <v>0.36109953703703707</v>
      </c>
      <c r="K17" s="66">
        <f>RANK(I17,I8:I27,20)</f>
        <v>16</v>
      </c>
      <c r="L17" s="55"/>
    </row>
    <row r="18" spans="1:12" ht="15.75">
      <c r="A18" s="40">
        <v>11</v>
      </c>
      <c r="B18" s="70" t="s">
        <v>107</v>
      </c>
      <c r="C18" s="43">
        <v>0.09024305555555556</v>
      </c>
      <c r="D18" s="43">
        <v>0.09368055555555556</v>
      </c>
      <c r="E18" s="43">
        <v>0.07075231481481481</v>
      </c>
      <c r="F18" s="43">
        <v>0.07155092592592592</v>
      </c>
      <c r="G18" s="43">
        <v>0.08993055555555556</v>
      </c>
      <c r="I18" s="43">
        <v>0.43699074074074074</v>
      </c>
      <c r="K18" s="66">
        <f>RANK(I18,I8:I27,20)</f>
        <v>20</v>
      </c>
      <c r="L18" s="55"/>
    </row>
    <row r="19" spans="1:12" ht="15.75">
      <c r="A19" s="40">
        <v>12</v>
      </c>
      <c r="B19" s="68" t="s">
        <v>47</v>
      </c>
      <c r="C19" s="72">
        <v>0.058553240740740746</v>
      </c>
      <c r="D19" s="43">
        <v>0.05258101851851852</v>
      </c>
      <c r="E19" s="43">
        <v>0.08295138888888888</v>
      </c>
      <c r="F19" s="43">
        <v>0.07083333333333333</v>
      </c>
      <c r="G19" s="43">
        <v>0.050416666666666665</v>
      </c>
      <c r="I19" s="43">
        <v>0.3257523148148148</v>
      </c>
      <c r="K19" s="66">
        <f>RANK(I19,I8:I27,20)</f>
        <v>11</v>
      </c>
      <c r="L19" s="55"/>
    </row>
    <row r="20" spans="1:12" ht="15.75">
      <c r="A20" s="40">
        <v>13</v>
      </c>
      <c r="B20" s="68" t="s">
        <v>24</v>
      </c>
      <c r="C20" s="43">
        <v>0.06619212962962963</v>
      </c>
      <c r="D20" s="43">
        <v>0.06774305555555556</v>
      </c>
      <c r="E20" s="43">
        <v>0.06331018518518518</v>
      </c>
      <c r="F20" s="43">
        <v>0.06049768518518519</v>
      </c>
      <c r="G20" s="43">
        <v>0.0721875</v>
      </c>
      <c r="I20" s="43">
        <f>SUM(C20:G20)</f>
        <v>0.32993055555555556</v>
      </c>
      <c r="K20" s="66">
        <f>RANK(I20,I8:I27,20)</f>
        <v>13</v>
      </c>
      <c r="L20" s="55"/>
    </row>
    <row r="21" spans="1:12" ht="16.5" customHeight="1">
      <c r="A21" s="40">
        <v>14</v>
      </c>
      <c r="B21" s="68" t="s">
        <v>108</v>
      </c>
      <c r="C21" s="72">
        <v>0.05057870370370371</v>
      </c>
      <c r="D21" s="43">
        <v>0.05098379629629629</v>
      </c>
      <c r="E21" s="43">
        <v>0.048136574074074075</v>
      </c>
      <c r="F21" s="43">
        <v>0.07741898148148148</v>
      </c>
      <c r="G21" s="43">
        <v>0.05287037037037037</v>
      </c>
      <c r="I21" s="43">
        <v>0.29040509259259256</v>
      </c>
      <c r="K21" s="66">
        <f>RANK(I21,I8:I27,20)</f>
        <v>6</v>
      </c>
      <c r="L21" s="55"/>
    </row>
    <row r="22" spans="1:12" ht="16.5" customHeight="1">
      <c r="A22" s="40">
        <v>15</v>
      </c>
      <c r="B22" s="68" t="s">
        <v>52</v>
      </c>
      <c r="C22" s="43">
        <v>0.04631944444444444</v>
      </c>
      <c r="D22" s="43">
        <v>0.040486111111111105</v>
      </c>
      <c r="E22" s="43">
        <v>0.0397337962962963</v>
      </c>
      <c r="F22" s="43">
        <v>0.04747685185185185</v>
      </c>
      <c r="G22" s="43">
        <v>0.03995370370370371</v>
      </c>
      <c r="I22" s="43">
        <v>0.23480324074074074</v>
      </c>
      <c r="K22" s="66">
        <f>RANK(I22,I8:I27,20)</f>
        <v>1</v>
      </c>
      <c r="L22" s="55"/>
    </row>
    <row r="23" spans="1:12" ht="16.5" customHeight="1">
      <c r="A23" s="40">
        <v>16</v>
      </c>
      <c r="B23" s="68" t="s">
        <v>109</v>
      </c>
      <c r="C23" s="43">
        <v>0.06806712962962963</v>
      </c>
      <c r="D23" s="43">
        <v>0.06387731481481482</v>
      </c>
      <c r="E23" s="43">
        <v>0.07236111111111111</v>
      </c>
      <c r="F23" s="43">
        <v>0.061701388888888896</v>
      </c>
      <c r="G23" s="43">
        <v>0.05501157407407407</v>
      </c>
      <c r="I23" s="43">
        <v>0.33143518518518517</v>
      </c>
      <c r="K23" s="66">
        <f>RANK(I23,I8:I27,20)</f>
        <v>14</v>
      </c>
      <c r="L23" s="55"/>
    </row>
    <row r="24" spans="1:12" ht="16.5" customHeight="1">
      <c r="A24" s="40">
        <v>17</v>
      </c>
      <c r="B24" s="71" t="s">
        <v>110</v>
      </c>
      <c r="C24" s="82">
        <v>0.056979166666666664</v>
      </c>
      <c r="D24" s="43">
        <v>0.06364583333333333</v>
      </c>
      <c r="E24" s="43">
        <v>0.06315972222222223</v>
      </c>
      <c r="F24" s="43">
        <v>0.052488425925925924</v>
      </c>
      <c r="G24" s="43">
        <v>0.08023148148148147</v>
      </c>
      <c r="I24" s="43">
        <v>0.3269212962962963</v>
      </c>
      <c r="K24" s="66">
        <f>RANK(I24,I8:I27,20)</f>
        <v>12</v>
      </c>
      <c r="L24" s="55"/>
    </row>
    <row r="25" spans="1:13" ht="16.5" customHeight="1">
      <c r="A25" s="40">
        <v>18</v>
      </c>
      <c r="B25" s="68" t="s">
        <v>54</v>
      </c>
      <c r="C25" s="43">
        <v>0.06521990740740741</v>
      </c>
      <c r="D25" s="43">
        <v>0.052800925925925925</v>
      </c>
      <c r="E25" s="43">
        <v>0.04928240740740741</v>
      </c>
      <c r="F25" s="43">
        <v>0.05381944444444445</v>
      </c>
      <c r="G25" s="43">
        <v>0.05151620370370371</v>
      </c>
      <c r="I25" s="43">
        <f>SUM(C25:G25)</f>
        <v>0.2726388888888889</v>
      </c>
      <c r="K25" s="66">
        <f>RANK(I25,I8:I27,20)</f>
        <v>4</v>
      </c>
      <c r="L25" s="55"/>
      <c r="M25" s="83"/>
    </row>
    <row r="26" spans="1:12" ht="16.5" customHeight="1">
      <c r="A26" s="40">
        <v>19</v>
      </c>
      <c r="B26" s="68" t="s">
        <v>56</v>
      </c>
      <c r="C26" s="43">
        <v>0.061932870370370374</v>
      </c>
      <c r="D26" s="43">
        <v>0.060821759259259256</v>
      </c>
      <c r="E26" s="43">
        <v>0.07607638888888889</v>
      </c>
      <c r="F26" s="43">
        <v>0.06476851851851852</v>
      </c>
      <c r="G26" s="43">
        <v>0.05739583333333333</v>
      </c>
      <c r="I26" s="43">
        <v>0.3418287037037037</v>
      </c>
      <c r="K26" s="66">
        <f>RANK(I26,I8:I27,20)</f>
        <v>15</v>
      </c>
      <c r="L26" s="55"/>
    </row>
    <row r="27" spans="1:12" ht="16.5" customHeight="1">
      <c r="A27" s="40">
        <v>20</v>
      </c>
      <c r="B27" s="68" t="s">
        <v>36</v>
      </c>
      <c r="C27" s="43">
        <v>0.05921296296296297</v>
      </c>
      <c r="D27" s="43">
        <v>0.05039351851851851</v>
      </c>
      <c r="E27" s="43">
        <v>0.055497685185185185</v>
      </c>
      <c r="F27" s="43">
        <v>0.06517361111111111</v>
      </c>
      <c r="G27" s="43">
        <v>0.050509259259259254</v>
      </c>
      <c r="I27" s="43">
        <v>0.30162037037037037</v>
      </c>
      <c r="K27" s="66">
        <f>RANK(I27,I8:I27,20)</f>
        <v>9</v>
      </c>
      <c r="L27" s="55"/>
    </row>
    <row r="28" spans="1:12" ht="16.5" customHeight="1">
      <c r="A28" s="57"/>
      <c r="B28" s="65"/>
      <c r="C28" s="55"/>
      <c r="D28" s="55"/>
      <c r="E28" s="55"/>
      <c r="F28" s="55"/>
      <c r="G28" s="55"/>
      <c r="H28" s="17"/>
      <c r="I28" s="55"/>
      <c r="J28" s="57"/>
      <c r="K28" s="57"/>
      <c r="L28" s="55"/>
    </row>
    <row r="29" spans="1:12" ht="16.5" customHeight="1">
      <c r="A29" s="55"/>
      <c r="B29" s="49" t="s">
        <v>8</v>
      </c>
      <c r="C29" s="17">
        <f>AVERAGE(C8:C27)</f>
        <v>0.06388946759259259</v>
      </c>
      <c r="D29" s="17">
        <f>AVERAGE(D8:D27)</f>
        <v>0.06152199074074074</v>
      </c>
      <c r="E29" s="17">
        <f>AVERAGE(E8:E27)</f>
        <v>0.06084606481481482</v>
      </c>
      <c r="F29" s="17">
        <f>AVERAGE(F8:F27)</f>
        <v>0.06330729166666667</v>
      </c>
      <c r="G29" s="17">
        <f>AVERAGE(G8:G27)</f>
        <v>0.0608113425925926</v>
      </c>
      <c r="H29" s="55"/>
      <c r="I29" s="17">
        <f>AVERAGE(I8:I27)</f>
        <v>0.3218171296296296</v>
      </c>
      <c r="J29" s="55"/>
      <c r="K29" s="55"/>
      <c r="L29" s="55"/>
    </row>
    <row r="30" spans="1:12" ht="12.75">
      <c r="A30" s="55"/>
      <c r="B30" s="55"/>
      <c r="C30" s="50"/>
      <c r="D30" s="50"/>
      <c r="E30" s="50"/>
      <c r="F30" s="55"/>
      <c r="G30" s="55"/>
      <c r="H30" s="55"/>
      <c r="I30" s="55"/>
      <c r="J30" s="55"/>
      <c r="K30" s="55"/>
      <c r="L30" s="55"/>
    </row>
    <row r="31" spans="1:12" ht="15" customHeight="1">
      <c r="A31" s="55"/>
      <c r="B31" s="50" t="s">
        <v>25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" customHeight="1">
      <c r="A32" s="55"/>
      <c r="B32" s="55" t="s">
        <v>32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5" customHeight="1">
      <c r="A33" s="55"/>
      <c r="B33" s="50" t="s">
        <v>22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sheetProtection/>
  <mergeCells count="1">
    <mergeCell ref="C6:G6"/>
  </mergeCells>
  <printOptions/>
  <pageMargins left="0.75" right="0.75" top="1" bottom="1" header="0.5" footer="0.5"/>
  <pageSetup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="91" zoomScaleNormal="91" zoomScalePageLayoutView="0" workbookViewId="0" topLeftCell="A4">
      <selection activeCell="R32" sqref="R32"/>
    </sheetView>
  </sheetViews>
  <sheetFormatPr defaultColWidth="8.8515625" defaultRowHeight="12.75"/>
  <cols>
    <col min="1" max="1" width="9.421875" style="0" bestFit="1" customWidth="1"/>
    <col min="2" max="2" width="45.7109375" style="0" customWidth="1"/>
    <col min="3" max="3" width="9.421875" style="0" customWidth="1"/>
    <col min="4" max="4" width="0.13671875" style="0" hidden="1" customWidth="1"/>
    <col min="5" max="5" width="9.421875" style="0" bestFit="1" customWidth="1"/>
    <col min="6" max="6" width="9.421875" style="0" customWidth="1"/>
    <col min="7" max="7" width="0" style="0" hidden="1" customWidth="1"/>
    <col min="8" max="8" width="9.421875" style="0" bestFit="1" customWidth="1"/>
    <col min="9" max="9" width="9.8515625" style="0" bestFit="1" customWidth="1"/>
    <col min="10" max="10" width="0" style="0" hidden="1" customWidth="1"/>
    <col min="11" max="11" width="9.421875" style="0" bestFit="1" customWidth="1"/>
    <col min="12" max="12" width="9.8515625" style="0" bestFit="1" customWidth="1"/>
    <col min="13" max="13" width="0" style="0" hidden="1" customWidth="1"/>
    <col min="14" max="14" width="9.421875" style="0" bestFit="1" customWidth="1"/>
    <col min="15" max="15" width="9.7109375" style="0" bestFit="1" customWidth="1"/>
    <col min="16" max="16" width="0" style="0" hidden="1" customWidth="1"/>
    <col min="17" max="17" width="9.421875" style="0" bestFit="1" customWidth="1"/>
  </cols>
  <sheetData>
    <row r="1" spans="1:256" ht="18.75" customHeight="1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2"/>
      <c r="AA1" s="1"/>
      <c r="AB1" s="2"/>
      <c r="AC1" s="1"/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Y1" s="1"/>
      <c r="AZ1" s="2"/>
      <c r="BA1" s="1"/>
      <c r="BB1" s="2"/>
      <c r="BC1" s="1"/>
      <c r="BD1" s="2"/>
      <c r="BE1" s="1"/>
      <c r="BF1" s="2"/>
      <c r="BG1" s="1"/>
      <c r="BH1" s="2"/>
      <c r="BI1" s="1"/>
      <c r="BJ1" s="2"/>
      <c r="BK1" s="1"/>
      <c r="BL1" s="2"/>
      <c r="BM1" s="1"/>
      <c r="BN1" s="2"/>
      <c r="BO1" s="1"/>
      <c r="BP1" s="2"/>
      <c r="BQ1" s="1"/>
      <c r="BR1" s="2"/>
      <c r="BS1" s="1"/>
      <c r="BT1" s="2"/>
      <c r="BU1" s="1"/>
      <c r="BV1" s="2"/>
      <c r="BW1" s="1"/>
      <c r="BX1" s="2"/>
      <c r="BY1" s="1"/>
      <c r="BZ1" s="2"/>
      <c r="CA1" s="1"/>
      <c r="CB1" s="2"/>
      <c r="CC1" s="1"/>
      <c r="CD1" s="2"/>
      <c r="CE1" s="1"/>
      <c r="CF1" s="2"/>
      <c r="CG1" s="1"/>
      <c r="CH1" s="2"/>
      <c r="CI1" s="1"/>
      <c r="CJ1" s="2"/>
      <c r="CK1" s="1"/>
      <c r="CL1" s="2"/>
      <c r="CM1" s="1"/>
      <c r="CN1" s="2"/>
      <c r="CO1" s="1"/>
      <c r="CP1" s="2"/>
      <c r="CQ1" s="1"/>
      <c r="CR1" s="2"/>
      <c r="CS1" s="1"/>
      <c r="CT1" s="2"/>
      <c r="CU1" s="1"/>
      <c r="CV1" s="2"/>
      <c r="CW1" s="1"/>
      <c r="CX1" s="2"/>
      <c r="CY1" s="1"/>
      <c r="CZ1" s="2"/>
      <c r="DA1" s="1"/>
      <c r="DB1" s="2"/>
      <c r="DC1" s="1"/>
      <c r="DD1" s="2"/>
      <c r="DE1" s="1"/>
      <c r="DF1" s="2"/>
      <c r="DG1" s="1"/>
      <c r="DH1" s="2"/>
      <c r="DI1" s="1"/>
      <c r="DJ1" s="2"/>
      <c r="DK1" s="1"/>
      <c r="DL1" s="2"/>
      <c r="DM1" s="1"/>
      <c r="DN1" s="2"/>
      <c r="DO1" s="1"/>
      <c r="DP1" s="2"/>
      <c r="DQ1" s="1"/>
      <c r="DR1" s="2"/>
      <c r="DS1" s="1"/>
      <c r="DT1" s="2"/>
      <c r="DU1" s="1"/>
      <c r="DV1" s="2"/>
      <c r="DW1" s="1"/>
      <c r="DX1" s="2"/>
      <c r="DY1" s="1"/>
      <c r="DZ1" s="2"/>
      <c r="EA1" s="1"/>
      <c r="EB1" s="2"/>
      <c r="EC1" s="1"/>
      <c r="ED1" s="2"/>
      <c r="EE1" s="1"/>
      <c r="EF1" s="2"/>
      <c r="EG1" s="1"/>
      <c r="EH1" s="2"/>
      <c r="EI1" s="1"/>
      <c r="EJ1" s="2"/>
      <c r="EK1" s="1"/>
      <c r="EL1" s="2"/>
      <c r="EM1" s="1"/>
      <c r="EN1" s="2"/>
      <c r="EO1" s="1"/>
      <c r="EP1" s="2"/>
      <c r="EQ1" s="1"/>
      <c r="ER1" s="2"/>
      <c r="ES1" s="1"/>
      <c r="ET1" s="2"/>
      <c r="EU1" s="1"/>
      <c r="EV1" s="2"/>
      <c r="EW1" s="1"/>
      <c r="EX1" s="2"/>
      <c r="EY1" s="1"/>
      <c r="EZ1" s="2"/>
      <c r="FA1" s="1"/>
      <c r="FB1" s="2"/>
      <c r="FC1" s="1"/>
      <c r="FD1" s="2"/>
      <c r="FE1" s="1"/>
      <c r="FF1" s="2"/>
      <c r="FG1" s="1"/>
      <c r="FH1" s="2"/>
      <c r="FI1" s="1"/>
      <c r="FJ1" s="2"/>
      <c r="FK1" s="1"/>
      <c r="FL1" s="2"/>
      <c r="FM1" s="1"/>
      <c r="FN1" s="2"/>
      <c r="FO1" s="1"/>
      <c r="FP1" s="2"/>
      <c r="FQ1" s="1"/>
      <c r="FR1" s="2"/>
      <c r="FS1" s="1"/>
      <c r="FT1" s="2"/>
      <c r="FU1" s="1"/>
      <c r="FV1" s="2"/>
      <c r="FW1" s="1"/>
      <c r="FX1" s="2"/>
      <c r="FY1" s="1"/>
      <c r="FZ1" s="2"/>
      <c r="GA1" s="1"/>
      <c r="GB1" s="2"/>
      <c r="GC1" s="1"/>
      <c r="GD1" s="2"/>
      <c r="GE1" s="1"/>
      <c r="GF1" s="2"/>
      <c r="GG1" s="1"/>
      <c r="GH1" s="2"/>
      <c r="GI1" s="1"/>
      <c r="GJ1" s="2"/>
      <c r="GK1" s="1"/>
      <c r="GL1" s="2"/>
      <c r="GM1" s="1"/>
      <c r="GN1" s="2"/>
      <c r="GO1" s="1"/>
      <c r="GP1" s="2"/>
      <c r="GQ1" s="1"/>
      <c r="GR1" s="2"/>
      <c r="GS1" s="1"/>
      <c r="GT1" s="2"/>
      <c r="GU1" s="1"/>
      <c r="GV1" s="2"/>
      <c r="GW1" s="1"/>
      <c r="GX1" s="2"/>
      <c r="GY1" s="1"/>
      <c r="GZ1" s="2"/>
      <c r="HA1" s="1"/>
      <c r="HB1" s="2"/>
      <c r="HC1" s="1"/>
      <c r="HD1" s="2"/>
      <c r="HE1" s="1"/>
      <c r="HF1" s="2"/>
      <c r="HG1" s="1"/>
      <c r="HH1" s="2"/>
      <c r="HI1" s="1"/>
      <c r="HJ1" s="2"/>
      <c r="HK1" s="1"/>
      <c r="HL1" s="2"/>
      <c r="HM1" s="1"/>
      <c r="HN1" s="2"/>
      <c r="HO1" s="1"/>
      <c r="HP1" s="2"/>
      <c r="HQ1" s="1"/>
      <c r="HR1" s="2"/>
      <c r="HS1" s="1"/>
      <c r="HT1" s="2"/>
      <c r="HU1" s="1"/>
      <c r="HV1" s="2"/>
      <c r="HW1" s="1"/>
      <c r="HX1" s="2"/>
      <c r="HY1" s="1"/>
      <c r="HZ1" s="2"/>
      <c r="IA1" s="1"/>
      <c r="IB1" s="2"/>
      <c r="IC1" s="1"/>
      <c r="ID1" s="2"/>
      <c r="IE1" s="1"/>
      <c r="IF1" s="2"/>
      <c r="IG1" s="1"/>
      <c r="IH1" s="2"/>
      <c r="II1" s="1"/>
      <c r="IJ1" s="2"/>
      <c r="IK1" s="1"/>
      <c r="IL1" s="2"/>
      <c r="IM1" s="1"/>
      <c r="IN1" s="2"/>
      <c r="IO1" s="1"/>
      <c r="IP1" s="2"/>
      <c r="IQ1" s="1"/>
      <c r="IR1" s="2"/>
      <c r="IS1" s="1"/>
      <c r="IT1" s="2"/>
      <c r="IU1" s="1"/>
      <c r="IV1" s="2"/>
    </row>
    <row r="2" spans="1:17" ht="18.75">
      <c r="A2" s="6"/>
      <c r="B2" s="2"/>
      <c r="C2" s="3"/>
      <c r="D2" s="3"/>
      <c r="E2" s="3"/>
      <c r="F2" s="3"/>
      <c r="G2" s="3"/>
      <c r="H2" s="3"/>
      <c r="I2" s="4"/>
      <c r="J2" s="4"/>
      <c r="K2" s="4"/>
      <c r="L2" s="5"/>
      <c r="M2" s="5"/>
      <c r="N2" s="5"/>
      <c r="O2" s="5"/>
      <c r="P2" s="5"/>
      <c r="Q2" s="5"/>
    </row>
    <row r="3" spans="1:17" ht="18.75">
      <c r="A3" s="1" t="s">
        <v>1</v>
      </c>
      <c r="B3" s="2"/>
      <c r="C3" s="7" t="s">
        <v>40</v>
      </c>
      <c r="D3" s="31"/>
      <c r="E3" s="31"/>
      <c r="F3" s="3"/>
      <c r="G3" s="3"/>
      <c r="H3" s="3"/>
      <c r="I3" s="4"/>
      <c r="J3" s="4"/>
      <c r="K3" s="4"/>
      <c r="L3" s="5"/>
      <c r="M3" s="5"/>
      <c r="N3" s="5"/>
      <c r="O3" s="5"/>
      <c r="P3" s="5"/>
      <c r="Q3" s="5"/>
    </row>
    <row r="4" spans="1:17" ht="12.75">
      <c r="A4" s="8"/>
      <c r="B4" s="9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</row>
    <row r="5" spans="1:17" ht="12.75">
      <c r="A5" s="10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32"/>
      <c r="B6" s="33" t="s">
        <v>18</v>
      </c>
      <c r="C6" s="34"/>
      <c r="D6" s="35"/>
      <c r="E6" s="35"/>
      <c r="F6" s="34"/>
      <c r="G6" s="35"/>
      <c r="H6" s="35"/>
      <c r="I6" s="34"/>
      <c r="J6" s="35"/>
      <c r="K6" s="35"/>
      <c r="L6" s="34">
        <v>0.25</v>
      </c>
      <c r="M6" s="36"/>
      <c r="N6" s="36"/>
      <c r="O6" s="36"/>
      <c r="P6" s="36"/>
      <c r="Q6" s="36"/>
    </row>
    <row r="7" spans="1:17" ht="12.75">
      <c r="A7" s="10"/>
      <c r="B7" s="37"/>
      <c r="C7" s="38"/>
      <c r="D7" s="5"/>
      <c r="E7" s="5"/>
      <c r="F7" s="39"/>
      <c r="G7" s="5"/>
      <c r="H7" s="5"/>
      <c r="I7" s="39"/>
      <c r="J7" s="5"/>
      <c r="K7" s="5"/>
      <c r="L7" s="39"/>
      <c r="M7" s="5"/>
      <c r="N7" s="5"/>
      <c r="O7" s="5"/>
      <c r="P7" s="5"/>
      <c r="Q7" s="5"/>
    </row>
    <row r="8" spans="1:17" ht="12.75">
      <c r="A8" s="10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40" t="s">
        <v>2</v>
      </c>
      <c r="B9" s="40" t="s">
        <v>3</v>
      </c>
      <c r="C9" s="41" t="s">
        <v>19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</row>
    <row r="10" spans="1:17" ht="15.75">
      <c r="A10" s="40" t="s">
        <v>5</v>
      </c>
      <c r="B10" s="40" t="s">
        <v>6</v>
      </c>
      <c r="C10" s="40">
        <v>1</v>
      </c>
      <c r="D10" s="40"/>
      <c r="E10" s="40" t="s">
        <v>20</v>
      </c>
      <c r="F10" s="40">
        <v>2</v>
      </c>
      <c r="G10" s="40"/>
      <c r="H10" s="40" t="s">
        <v>20</v>
      </c>
      <c r="I10" s="40">
        <v>3</v>
      </c>
      <c r="J10" s="40"/>
      <c r="K10" s="40" t="s">
        <v>20</v>
      </c>
      <c r="L10" s="40">
        <v>4</v>
      </c>
      <c r="M10" s="40"/>
      <c r="N10" s="40" t="s">
        <v>20</v>
      </c>
      <c r="O10" s="40">
        <v>5</v>
      </c>
      <c r="P10" s="42"/>
      <c r="Q10" s="40" t="s">
        <v>20</v>
      </c>
    </row>
    <row r="11" spans="1:17" ht="15.75">
      <c r="A11" s="40"/>
      <c r="B11" s="40"/>
      <c r="C11" s="5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0"/>
    </row>
    <row r="12" spans="1:17" ht="15.75">
      <c r="A12" s="40">
        <v>1</v>
      </c>
      <c r="B12" s="68" t="s">
        <v>48</v>
      </c>
      <c r="C12" s="43">
        <v>0.06768518518518518</v>
      </c>
      <c r="D12" s="44">
        <f aca="true" t="shared" si="0" ref="D12:D31">+C12</f>
        <v>0.06768518518518518</v>
      </c>
      <c r="E12" s="45">
        <f aca="true" t="shared" si="1" ref="E12:E28">RANK(D12,D$12:D$31,1)</f>
        <v>13</v>
      </c>
      <c r="F12" s="43">
        <v>0.11347222222222221</v>
      </c>
      <c r="G12" s="44">
        <f aca="true" t="shared" si="2" ref="G12:G31">+F12</f>
        <v>0.11347222222222221</v>
      </c>
      <c r="H12" s="45">
        <f aca="true" t="shared" si="3" ref="H12:H28">RANK(G12,G$12:G$31,1)</f>
        <v>6</v>
      </c>
      <c r="I12" s="72">
        <v>0.15109953703703705</v>
      </c>
      <c r="J12" s="73">
        <f>+I12</f>
        <v>0.15109953703703705</v>
      </c>
      <c r="K12" s="45">
        <f aca="true" t="shared" si="4" ref="K12:K30">RANK(I12,I$12:I$31,1)</f>
        <v>2</v>
      </c>
      <c r="L12" s="72">
        <v>0.1922800925925926</v>
      </c>
      <c r="M12" s="44">
        <f aca="true" t="shared" si="5" ref="M12:M30">+L12</f>
        <v>0.1922800925925926</v>
      </c>
      <c r="N12" s="45">
        <f aca="true" t="shared" si="6" ref="N12:N30">RANK(L12,L$12:L$31,1)</f>
        <v>1</v>
      </c>
      <c r="O12" s="72">
        <v>0.23534722222222224</v>
      </c>
      <c r="P12" s="44">
        <f aca="true" t="shared" si="7" ref="P12:P30">+O12</f>
        <v>0.23534722222222224</v>
      </c>
      <c r="Q12" s="45">
        <f aca="true" t="shared" si="8" ref="Q12:Q30">RANK(O12,O$12:O$31,1)</f>
        <v>2</v>
      </c>
    </row>
    <row r="13" spans="1:17" ht="15.75">
      <c r="A13" s="40">
        <v>2</v>
      </c>
      <c r="B13" s="68" t="s">
        <v>23</v>
      </c>
      <c r="C13" s="43">
        <v>0.058726851851851856</v>
      </c>
      <c r="D13" s="44">
        <f t="shared" si="0"/>
        <v>0.058726851851851856</v>
      </c>
      <c r="E13" s="45">
        <f t="shared" si="1"/>
        <v>5</v>
      </c>
      <c r="F13" s="43">
        <v>0.12050925925925926</v>
      </c>
      <c r="G13" s="44">
        <f t="shared" si="2"/>
        <v>0.12050925925925926</v>
      </c>
      <c r="H13" s="45">
        <f t="shared" si="3"/>
        <v>11</v>
      </c>
      <c r="I13" s="72">
        <v>0.1744675925925926</v>
      </c>
      <c r="J13" s="73">
        <f aca="true" t="shared" si="9" ref="J13:J30">+I13</f>
        <v>0.1744675925925926</v>
      </c>
      <c r="K13" s="45">
        <f t="shared" si="4"/>
        <v>7</v>
      </c>
      <c r="L13" s="72">
        <v>0.2323726851851852</v>
      </c>
      <c r="M13" s="44">
        <f t="shared" si="5"/>
        <v>0.2323726851851852</v>
      </c>
      <c r="N13" s="45">
        <f t="shared" si="6"/>
        <v>7</v>
      </c>
      <c r="O13" s="72">
        <v>0.28140046296296295</v>
      </c>
      <c r="P13" s="44">
        <f t="shared" si="7"/>
        <v>0.28140046296296295</v>
      </c>
      <c r="Q13" s="45">
        <f t="shared" si="8"/>
        <v>5</v>
      </c>
    </row>
    <row r="14" spans="1:17" ht="15.75">
      <c r="A14" s="40">
        <v>3</v>
      </c>
      <c r="B14" s="69" t="s">
        <v>29</v>
      </c>
      <c r="C14" s="43">
        <v>0.04480324074074074</v>
      </c>
      <c r="D14" s="44">
        <f t="shared" si="0"/>
        <v>0.04480324074074074</v>
      </c>
      <c r="E14" s="45">
        <f>RANK(D14,D$12:D$31,1)</f>
        <v>2</v>
      </c>
      <c r="F14" s="43">
        <v>0.11456018518518518</v>
      </c>
      <c r="G14" s="44">
        <f t="shared" si="2"/>
        <v>0.11456018518518518</v>
      </c>
      <c r="H14" s="45">
        <f t="shared" si="3"/>
        <v>8</v>
      </c>
      <c r="I14" s="72">
        <v>0.17998842592592593</v>
      </c>
      <c r="J14" s="73">
        <f t="shared" si="9"/>
        <v>0.17998842592592593</v>
      </c>
      <c r="K14" s="45">
        <f t="shared" si="4"/>
        <v>11</v>
      </c>
      <c r="L14" s="72">
        <v>0.24476851851851852</v>
      </c>
      <c r="M14" s="44">
        <f t="shared" si="5"/>
        <v>0.24476851851851852</v>
      </c>
      <c r="N14" s="45">
        <f t="shared" si="6"/>
        <v>11</v>
      </c>
      <c r="O14" s="72">
        <v>0.30346064814814816</v>
      </c>
      <c r="P14" s="44">
        <f t="shared" si="7"/>
        <v>0.30346064814814816</v>
      </c>
      <c r="Q14" s="45">
        <f t="shared" si="8"/>
        <v>13</v>
      </c>
    </row>
    <row r="15" spans="1:17" ht="12.75">
      <c r="A15" s="67">
        <v>4</v>
      </c>
      <c r="B15" s="69" t="s">
        <v>30</v>
      </c>
      <c r="C15" s="43">
        <v>0.061782407407407404</v>
      </c>
      <c r="D15" s="44">
        <f t="shared" si="0"/>
        <v>0.061782407407407404</v>
      </c>
      <c r="E15" s="45">
        <f t="shared" si="1"/>
        <v>8</v>
      </c>
      <c r="F15" s="43">
        <v>0.13260416666666666</v>
      </c>
      <c r="G15" s="44">
        <f t="shared" si="2"/>
        <v>0.13260416666666666</v>
      </c>
      <c r="H15" s="45">
        <f t="shared" si="3"/>
        <v>16</v>
      </c>
      <c r="I15" s="72">
        <v>0.2066435185185185</v>
      </c>
      <c r="J15" s="73">
        <f t="shared" si="9"/>
        <v>0.2066435185185185</v>
      </c>
      <c r="K15" s="45">
        <f t="shared" si="4"/>
        <v>16</v>
      </c>
      <c r="L15" s="72">
        <v>0.3000462962962963</v>
      </c>
      <c r="M15" s="44">
        <f t="shared" si="5"/>
        <v>0.3000462962962963</v>
      </c>
      <c r="N15" s="45">
        <f t="shared" si="6"/>
        <v>18</v>
      </c>
      <c r="O15" s="72">
        <v>0.31421296296296297</v>
      </c>
      <c r="P15" s="44">
        <f t="shared" si="7"/>
        <v>0.31421296296296297</v>
      </c>
      <c r="Q15" s="45">
        <f t="shared" si="8"/>
        <v>17</v>
      </c>
    </row>
    <row r="16" spans="1:17" ht="15.75">
      <c r="A16" s="40">
        <v>5</v>
      </c>
      <c r="B16" s="68" t="s">
        <v>41</v>
      </c>
      <c r="C16" s="43">
        <v>0.0628125</v>
      </c>
      <c r="D16" s="44">
        <f t="shared" si="0"/>
        <v>0.0628125</v>
      </c>
      <c r="E16" s="45">
        <f t="shared" si="1"/>
        <v>9</v>
      </c>
      <c r="F16" s="43">
        <v>0.11445601851851851</v>
      </c>
      <c r="G16" s="44">
        <f t="shared" si="2"/>
        <v>0.11445601851851851</v>
      </c>
      <c r="H16" s="45">
        <f t="shared" si="3"/>
        <v>7</v>
      </c>
      <c r="I16" s="72">
        <v>0.16707175925925924</v>
      </c>
      <c r="J16" s="73">
        <f t="shared" si="9"/>
        <v>0.16707175925925924</v>
      </c>
      <c r="K16" s="45">
        <f t="shared" si="4"/>
        <v>5</v>
      </c>
      <c r="L16" s="72">
        <v>0.22152777777777777</v>
      </c>
      <c r="M16" s="44">
        <f t="shared" si="5"/>
        <v>0.22152777777777777</v>
      </c>
      <c r="N16" s="45">
        <f t="shared" si="6"/>
        <v>6</v>
      </c>
      <c r="O16" s="72">
        <v>0.29234953703703703</v>
      </c>
      <c r="P16" s="44">
        <f t="shared" si="7"/>
        <v>0.29234953703703703</v>
      </c>
      <c r="Q16" s="45">
        <f t="shared" si="8"/>
        <v>7</v>
      </c>
    </row>
    <row r="17" spans="1:17" ht="12.75">
      <c r="A17" s="67">
        <v>6</v>
      </c>
      <c r="B17" s="68" t="s">
        <v>35</v>
      </c>
      <c r="C17" s="43">
        <v>0.07542824074074074</v>
      </c>
      <c r="D17" s="44">
        <f t="shared" si="0"/>
        <v>0.07542824074074074</v>
      </c>
      <c r="E17" s="45">
        <f t="shared" si="1"/>
        <v>16</v>
      </c>
      <c r="F17" s="43">
        <v>0.1260300925925926</v>
      </c>
      <c r="G17" s="44">
        <f t="shared" si="2"/>
        <v>0.1260300925925926</v>
      </c>
      <c r="H17" s="45">
        <f t="shared" si="3"/>
        <v>13</v>
      </c>
      <c r="I17" s="72">
        <v>0.17472222222222222</v>
      </c>
      <c r="J17" s="73">
        <f t="shared" si="9"/>
        <v>0.17472222222222222</v>
      </c>
      <c r="K17" s="45">
        <f t="shared" si="4"/>
        <v>8</v>
      </c>
      <c r="L17" s="72">
        <v>0.21883101851851852</v>
      </c>
      <c r="M17" s="44">
        <f t="shared" si="5"/>
        <v>0.21883101851851852</v>
      </c>
      <c r="N17" s="45">
        <f t="shared" si="6"/>
        <v>4</v>
      </c>
      <c r="O17" s="72">
        <v>0.27020833333333333</v>
      </c>
      <c r="P17" s="44">
        <f t="shared" si="7"/>
        <v>0.27020833333333333</v>
      </c>
      <c r="Q17" s="45">
        <f t="shared" si="8"/>
        <v>3</v>
      </c>
    </row>
    <row r="18" spans="1:17" ht="15.75">
      <c r="A18" s="40">
        <v>7</v>
      </c>
      <c r="B18" s="68" t="s">
        <v>42</v>
      </c>
      <c r="C18" s="43">
        <v>0.08872685185185185</v>
      </c>
      <c r="D18" s="44">
        <f t="shared" si="0"/>
        <v>0.08872685185185185</v>
      </c>
      <c r="E18" s="45">
        <f t="shared" si="1"/>
        <v>18</v>
      </c>
      <c r="F18" s="43">
        <v>0.15538194444444445</v>
      </c>
      <c r="G18" s="44">
        <f t="shared" si="2"/>
        <v>0.15538194444444445</v>
      </c>
      <c r="H18" s="45">
        <f t="shared" si="3"/>
        <v>18</v>
      </c>
      <c r="I18" s="72">
        <v>0.22517361111111112</v>
      </c>
      <c r="J18" s="73">
        <f t="shared" si="9"/>
        <v>0.22517361111111112</v>
      </c>
      <c r="K18" s="45">
        <f t="shared" si="4"/>
        <v>18</v>
      </c>
      <c r="L18" s="72">
        <v>0.2807175925925926</v>
      </c>
      <c r="M18" s="44">
        <f t="shared" si="5"/>
        <v>0.2807175925925926</v>
      </c>
      <c r="N18" s="45">
        <f t="shared" si="6"/>
        <v>17</v>
      </c>
      <c r="O18" s="72">
        <v>0.33993055555555557</v>
      </c>
      <c r="P18" s="44">
        <f t="shared" si="7"/>
        <v>0.33993055555555557</v>
      </c>
      <c r="Q18" s="45">
        <f t="shared" si="8"/>
        <v>19</v>
      </c>
    </row>
    <row r="19" spans="1:17" ht="15.75">
      <c r="A19" s="40">
        <v>8</v>
      </c>
      <c r="B19" s="68" t="s">
        <v>43</v>
      </c>
      <c r="C19" s="43">
        <v>0.10787037037037038</v>
      </c>
      <c r="D19" s="44">
        <f>+C19</f>
        <v>0.10787037037037038</v>
      </c>
      <c r="E19" s="45">
        <f t="shared" si="1"/>
        <v>20</v>
      </c>
      <c r="F19" s="43">
        <v>0.18307870370370372</v>
      </c>
      <c r="G19" s="44">
        <f t="shared" si="2"/>
        <v>0.18307870370370372</v>
      </c>
      <c r="H19" s="45">
        <f t="shared" si="3"/>
        <v>19</v>
      </c>
      <c r="I19" s="72">
        <v>0.25959490740740737</v>
      </c>
      <c r="J19" s="73">
        <f t="shared" si="9"/>
        <v>0.25959490740740737</v>
      </c>
      <c r="K19" s="45">
        <f t="shared" si="4"/>
        <v>20</v>
      </c>
      <c r="L19" s="72">
        <v>0.36288194444444444</v>
      </c>
      <c r="M19" s="44">
        <f t="shared" si="5"/>
        <v>0.36288194444444444</v>
      </c>
      <c r="N19" s="45">
        <f t="shared" si="6"/>
        <v>20</v>
      </c>
      <c r="O19" s="72">
        <v>0.3164699074074074</v>
      </c>
      <c r="P19" s="44">
        <f t="shared" si="7"/>
        <v>0.3164699074074074</v>
      </c>
      <c r="Q19" s="45">
        <f t="shared" si="8"/>
        <v>18</v>
      </c>
    </row>
    <row r="20" spans="1:17" ht="15.75">
      <c r="A20" s="40">
        <v>9</v>
      </c>
      <c r="B20" s="68" t="s">
        <v>44</v>
      </c>
      <c r="C20" s="43">
        <v>0.060474537037037035</v>
      </c>
      <c r="D20" s="44">
        <f t="shared" si="0"/>
        <v>0.060474537037037035</v>
      </c>
      <c r="E20" s="45">
        <f t="shared" si="1"/>
        <v>6</v>
      </c>
      <c r="F20" s="43">
        <v>0.11809027777777777</v>
      </c>
      <c r="G20" s="44">
        <f t="shared" si="2"/>
        <v>0.11809027777777777</v>
      </c>
      <c r="H20" s="45">
        <f t="shared" si="3"/>
        <v>10</v>
      </c>
      <c r="I20" s="72">
        <v>0.17730324074074075</v>
      </c>
      <c r="J20" s="73">
        <f t="shared" si="9"/>
        <v>0.17730324074074075</v>
      </c>
      <c r="K20" s="45">
        <f t="shared" si="4"/>
        <v>10</v>
      </c>
      <c r="L20" s="72">
        <v>0.23613425925925924</v>
      </c>
      <c r="M20" s="44">
        <f t="shared" si="5"/>
        <v>0.23613425925925924</v>
      </c>
      <c r="N20" s="45">
        <f t="shared" si="6"/>
        <v>8</v>
      </c>
      <c r="O20" s="72">
        <v>0.29457175925925927</v>
      </c>
      <c r="P20" s="44">
        <f t="shared" si="7"/>
        <v>0.29457175925925927</v>
      </c>
      <c r="Q20" s="45">
        <f t="shared" si="8"/>
        <v>8</v>
      </c>
    </row>
    <row r="21" spans="1:17" ht="15.75">
      <c r="A21" s="40">
        <v>10</v>
      </c>
      <c r="B21" s="68" t="s">
        <v>106</v>
      </c>
      <c r="C21" s="43">
        <v>0.06784722222222223</v>
      </c>
      <c r="D21" s="44">
        <f t="shared" si="0"/>
        <v>0.06784722222222223</v>
      </c>
      <c r="E21" s="45">
        <f t="shared" si="1"/>
        <v>14</v>
      </c>
      <c r="F21" s="43">
        <v>0.15140046296296297</v>
      </c>
      <c r="G21" s="44">
        <f t="shared" si="2"/>
        <v>0.15140046296296297</v>
      </c>
      <c r="H21" s="45">
        <f t="shared" si="3"/>
        <v>17</v>
      </c>
      <c r="I21" s="72">
        <v>0.20917824074074073</v>
      </c>
      <c r="J21" s="73">
        <f t="shared" si="9"/>
        <v>0.20917824074074073</v>
      </c>
      <c r="K21" s="45">
        <f t="shared" si="4"/>
        <v>17</v>
      </c>
      <c r="L21" s="72">
        <v>0.27621527777777777</v>
      </c>
      <c r="M21" s="44">
        <f t="shared" si="5"/>
        <v>0.27621527777777777</v>
      </c>
      <c r="N21" s="45">
        <f t="shared" si="6"/>
        <v>16</v>
      </c>
      <c r="O21" s="72">
        <v>0.31405092592592593</v>
      </c>
      <c r="P21" s="44">
        <f t="shared" si="7"/>
        <v>0.31405092592592593</v>
      </c>
      <c r="Q21" s="45">
        <f t="shared" si="8"/>
        <v>16</v>
      </c>
    </row>
    <row r="22" spans="1:17" ht="15.75">
      <c r="A22" s="40">
        <v>11</v>
      </c>
      <c r="B22" s="70" t="s">
        <v>107</v>
      </c>
      <c r="C22" s="43">
        <v>0.09024305555555556</v>
      </c>
      <c r="D22" s="44">
        <f t="shared" si="0"/>
        <v>0.09024305555555556</v>
      </c>
      <c r="E22" s="45">
        <f t="shared" si="1"/>
        <v>19</v>
      </c>
      <c r="F22" s="43">
        <v>0.1839236111111111</v>
      </c>
      <c r="G22" s="44">
        <f t="shared" si="2"/>
        <v>0.1839236111111111</v>
      </c>
      <c r="H22" s="45">
        <f t="shared" si="3"/>
        <v>20</v>
      </c>
      <c r="I22" s="72">
        <v>0.2546759259259259</v>
      </c>
      <c r="J22" s="73">
        <f t="shared" si="9"/>
        <v>0.2546759259259259</v>
      </c>
      <c r="K22" s="45">
        <f t="shared" si="4"/>
        <v>19</v>
      </c>
      <c r="L22" s="72">
        <v>0.32622685185185185</v>
      </c>
      <c r="M22" s="44">
        <f t="shared" si="5"/>
        <v>0.32622685185185185</v>
      </c>
      <c r="N22" s="45">
        <f t="shared" si="6"/>
        <v>19</v>
      </c>
      <c r="O22" s="72">
        <v>0.33993055555555557</v>
      </c>
      <c r="P22" s="44">
        <f t="shared" si="7"/>
        <v>0.33993055555555557</v>
      </c>
      <c r="Q22" s="45">
        <f t="shared" si="8"/>
        <v>19</v>
      </c>
    </row>
    <row r="23" spans="1:17" ht="15.75">
      <c r="A23" s="40">
        <v>12</v>
      </c>
      <c r="B23" s="68" t="s">
        <v>47</v>
      </c>
      <c r="C23" s="72">
        <v>0.06896990740740741</v>
      </c>
      <c r="D23" s="44">
        <f t="shared" si="0"/>
        <v>0.06896990740740741</v>
      </c>
      <c r="E23" s="45">
        <f t="shared" si="1"/>
        <v>15</v>
      </c>
      <c r="F23" s="43">
        <v>0.12155092592592592</v>
      </c>
      <c r="G23" s="44">
        <f t="shared" si="2"/>
        <v>0.12155092592592592</v>
      </c>
      <c r="H23" s="45">
        <f t="shared" si="3"/>
        <v>12</v>
      </c>
      <c r="I23" s="72">
        <v>0.20450231481481482</v>
      </c>
      <c r="J23" s="73">
        <f t="shared" si="9"/>
        <v>0.20450231481481482</v>
      </c>
      <c r="K23" s="45">
        <f t="shared" si="4"/>
        <v>15</v>
      </c>
      <c r="L23" s="72">
        <v>0.27533564814814815</v>
      </c>
      <c r="M23" s="44">
        <f t="shared" si="5"/>
        <v>0.27533564814814815</v>
      </c>
      <c r="N23" s="45">
        <f t="shared" si="6"/>
        <v>15</v>
      </c>
      <c r="O23" s="72">
        <v>0.30041666666666667</v>
      </c>
      <c r="P23" s="44">
        <f t="shared" si="7"/>
        <v>0.30041666666666667</v>
      </c>
      <c r="Q23" s="45">
        <f t="shared" si="8"/>
        <v>11</v>
      </c>
    </row>
    <row r="24" spans="1:17" ht="15.75">
      <c r="A24" s="40">
        <v>13</v>
      </c>
      <c r="B24" s="68" t="s">
        <v>24</v>
      </c>
      <c r="C24" s="43">
        <v>0.0453587962962963</v>
      </c>
      <c r="D24" s="44">
        <f t="shared" si="0"/>
        <v>0.0453587962962963</v>
      </c>
      <c r="E24" s="45">
        <f t="shared" si="1"/>
        <v>3</v>
      </c>
      <c r="F24" s="43">
        <v>0.11310185185185184</v>
      </c>
      <c r="G24" s="44">
        <f t="shared" si="2"/>
        <v>0.11310185185185184</v>
      </c>
      <c r="H24" s="45">
        <f t="shared" si="3"/>
        <v>5</v>
      </c>
      <c r="I24" s="72">
        <v>0.17641203703703703</v>
      </c>
      <c r="J24" s="73">
        <f t="shared" si="9"/>
        <v>0.17641203703703703</v>
      </c>
      <c r="K24" s="45">
        <f t="shared" si="4"/>
        <v>9</v>
      </c>
      <c r="L24" s="72">
        <v>0.2369097222222222</v>
      </c>
      <c r="M24" s="44">
        <f t="shared" si="5"/>
        <v>0.2369097222222222</v>
      </c>
      <c r="N24" s="45">
        <f t="shared" si="6"/>
        <v>9</v>
      </c>
      <c r="O24" s="72">
        <v>0.3090972222222222</v>
      </c>
      <c r="P24" s="44">
        <f t="shared" si="7"/>
        <v>0.3090972222222222</v>
      </c>
      <c r="Q24" s="45">
        <f t="shared" si="8"/>
        <v>15</v>
      </c>
    </row>
    <row r="25" spans="1:17" ht="15.75">
      <c r="A25" s="40">
        <v>14</v>
      </c>
      <c r="B25" s="68" t="s">
        <v>108</v>
      </c>
      <c r="C25" s="72">
        <v>0.060995370370370366</v>
      </c>
      <c r="D25" s="44">
        <f t="shared" si="0"/>
        <v>0.060995370370370366</v>
      </c>
      <c r="E25" s="45">
        <f t="shared" si="1"/>
        <v>7</v>
      </c>
      <c r="F25" s="43">
        <v>0.11197916666666667</v>
      </c>
      <c r="G25" s="44">
        <f>+F25</f>
        <v>0.11197916666666667</v>
      </c>
      <c r="H25" s="45">
        <f t="shared" si="3"/>
        <v>4</v>
      </c>
      <c r="I25" s="72">
        <v>0.16011574074074075</v>
      </c>
      <c r="J25" s="73">
        <f>+I25</f>
        <v>0.16011574074074075</v>
      </c>
      <c r="K25" s="45">
        <f t="shared" si="4"/>
        <v>3</v>
      </c>
      <c r="L25" s="72">
        <v>0.23753472222222224</v>
      </c>
      <c r="M25" s="44">
        <f>+L25</f>
        <v>0.23753472222222224</v>
      </c>
      <c r="N25" s="45">
        <f t="shared" si="6"/>
        <v>10</v>
      </c>
      <c r="O25" s="72">
        <v>0.29040509259259256</v>
      </c>
      <c r="P25" s="44">
        <f>+O25</f>
        <v>0.29040509259259256</v>
      </c>
      <c r="Q25" s="45">
        <f t="shared" si="8"/>
        <v>6</v>
      </c>
    </row>
    <row r="26" spans="1:17" ht="15.75">
      <c r="A26" s="40">
        <v>15</v>
      </c>
      <c r="B26" s="68" t="s">
        <v>52</v>
      </c>
      <c r="C26" s="43">
        <v>0.06715277777777778</v>
      </c>
      <c r="D26" s="44">
        <f t="shared" si="0"/>
        <v>0.06715277777777778</v>
      </c>
      <c r="E26" s="45">
        <f t="shared" si="1"/>
        <v>12</v>
      </c>
      <c r="F26" s="43">
        <v>0.1076388888888889</v>
      </c>
      <c r="G26" s="44">
        <f>+F26</f>
        <v>0.1076388888888889</v>
      </c>
      <c r="H26" s="45">
        <f t="shared" si="3"/>
        <v>2</v>
      </c>
      <c r="I26" s="72">
        <v>0.14737268518518518</v>
      </c>
      <c r="J26" s="73">
        <f>+I26</f>
        <v>0.14737268518518518</v>
      </c>
      <c r="K26" s="45">
        <f t="shared" si="4"/>
        <v>1</v>
      </c>
      <c r="L26" s="72">
        <v>0.19484953703703703</v>
      </c>
      <c r="M26" s="44">
        <f>+L26</f>
        <v>0.19484953703703703</v>
      </c>
      <c r="N26" s="45">
        <f t="shared" si="6"/>
        <v>2</v>
      </c>
      <c r="O26" s="72">
        <v>0.23480324074074074</v>
      </c>
      <c r="P26" s="44">
        <f>+O26</f>
        <v>0.23480324074074074</v>
      </c>
      <c r="Q26" s="45">
        <f t="shared" si="8"/>
        <v>1</v>
      </c>
    </row>
    <row r="27" spans="1:17" ht="15.75">
      <c r="A27" s="40">
        <v>16</v>
      </c>
      <c r="B27" s="68" t="s">
        <v>109</v>
      </c>
      <c r="C27" s="43">
        <v>0.047233796296296295</v>
      </c>
      <c r="D27" s="44">
        <f t="shared" si="0"/>
        <v>0.047233796296296295</v>
      </c>
      <c r="E27" s="45">
        <f t="shared" si="1"/>
        <v>4</v>
      </c>
      <c r="F27" s="43">
        <v>0.1111111111111111</v>
      </c>
      <c r="G27" s="44">
        <f>+F27</f>
        <v>0.1111111111111111</v>
      </c>
      <c r="H27" s="45">
        <f t="shared" si="3"/>
        <v>3</v>
      </c>
      <c r="I27" s="72">
        <v>0.18347222222222223</v>
      </c>
      <c r="J27" s="73">
        <f>+I27</f>
        <v>0.18347222222222223</v>
      </c>
      <c r="K27" s="45">
        <f t="shared" si="4"/>
        <v>12</v>
      </c>
      <c r="L27" s="72">
        <v>0.2451736111111111</v>
      </c>
      <c r="M27" s="44">
        <f>+L27</f>
        <v>0.2451736111111111</v>
      </c>
      <c r="N27" s="45">
        <f t="shared" si="6"/>
        <v>12</v>
      </c>
      <c r="O27" s="72">
        <v>0.30018518518518517</v>
      </c>
      <c r="P27" s="44">
        <f>+O27</f>
        <v>0.30018518518518517</v>
      </c>
      <c r="Q27" s="45">
        <f t="shared" si="8"/>
        <v>10</v>
      </c>
    </row>
    <row r="28" spans="1:17" ht="15.75">
      <c r="A28" s="40">
        <v>17</v>
      </c>
      <c r="B28" s="71" t="s">
        <v>110</v>
      </c>
      <c r="C28" s="82">
        <v>0.03614583333333333</v>
      </c>
      <c r="D28" s="44">
        <f t="shared" si="0"/>
        <v>0.03614583333333333</v>
      </c>
      <c r="E28" s="45">
        <f t="shared" si="1"/>
        <v>1</v>
      </c>
      <c r="F28" s="43">
        <v>0.09979166666666667</v>
      </c>
      <c r="G28" s="44">
        <f>+F28</f>
        <v>0.09979166666666667</v>
      </c>
      <c r="H28" s="45">
        <f t="shared" si="3"/>
        <v>1</v>
      </c>
      <c r="I28" s="43">
        <v>0.16295138888888888</v>
      </c>
      <c r="J28" s="73">
        <f>+I28</f>
        <v>0.16295138888888888</v>
      </c>
      <c r="K28" s="45">
        <f t="shared" si="4"/>
        <v>4</v>
      </c>
      <c r="L28" s="72">
        <v>0.2154398148148148</v>
      </c>
      <c r="M28" s="44">
        <f>+L28</f>
        <v>0.2154398148148148</v>
      </c>
      <c r="N28" s="45">
        <f t="shared" si="6"/>
        <v>3</v>
      </c>
      <c r="O28" s="72">
        <v>0.2956712962962963</v>
      </c>
      <c r="P28" s="44">
        <f>+O28</f>
        <v>0.2956712962962963</v>
      </c>
      <c r="Q28" s="45">
        <f t="shared" si="8"/>
        <v>9</v>
      </c>
    </row>
    <row r="29" spans="1:17" ht="15.75">
      <c r="A29" s="40">
        <v>18</v>
      </c>
      <c r="B29" s="68" t="s">
        <v>54</v>
      </c>
      <c r="C29" s="43">
        <v>0.06521990740740741</v>
      </c>
      <c r="D29" s="44">
        <f t="shared" si="0"/>
        <v>0.06521990740740741</v>
      </c>
      <c r="E29" s="45">
        <f>RANK(D29,D$12:D$31,1)</f>
        <v>10</v>
      </c>
      <c r="F29" s="43">
        <v>0.11802083333333334</v>
      </c>
      <c r="G29" s="44">
        <f t="shared" si="2"/>
        <v>0.11802083333333334</v>
      </c>
      <c r="H29" s="45">
        <f>RANK(G29,G$12:G$31,1)</f>
        <v>9</v>
      </c>
      <c r="I29" s="43">
        <v>0.16730324074074074</v>
      </c>
      <c r="J29" s="73">
        <f t="shared" si="9"/>
        <v>0.16730324074074074</v>
      </c>
      <c r="K29" s="45">
        <f t="shared" si="4"/>
        <v>6</v>
      </c>
      <c r="L29" s="72">
        <v>0.22112268518518519</v>
      </c>
      <c r="M29" s="44">
        <f t="shared" si="5"/>
        <v>0.22112268518518519</v>
      </c>
      <c r="N29" s="45">
        <f t="shared" si="6"/>
        <v>5</v>
      </c>
      <c r="O29" s="72">
        <v>0.2726388888888889</v>
      </c>
      <c r="P29" s="44">
        <f t="shared" si="7"/>
        <v>0.2726388888888889</v>
      </c>
      <c r="Q29" s="45">
        <f t="shared" si="8"/>
        <v>4</v>
      </c>
    </row>
    <row r="30" spans="1:17" ht="15.75">
      <c r="A30" s="40">
        <v>19</v>
      </c>
      <c r="B30" s="68" t="s">
        <v>56</v>
      </c>
      <c r="C30" s="43">
        <v>0.06540509259259258</v>
      </c>
      <c r="D30" s="44">
        <f t="shared" si="0"/>
        <v>0.06540509259259258</v>
      </c>
      <c r="E30" s="45">
        <f>RANK(D30,D$12:D$31,1)</f>
        <v>11</v>
      </c>
      <c r="F30" s="43">
        <v>0.12622685185185187</v>
      </c>
      <c r="G30" s="44">
        <f t="shared" si="2"/>
        <v>0.12622685185185187</v>
      </c>
      <c r="H30" s="45">
        <f>RANK(G30,G$12:G$31,1)</f>
        <v>14</v>
      </c>
      <c r="I30" s="43">
        <v>0.20230324074074071</v>
      </c>
      <c r="J30" s="73">
        <f t="shared" si="9"/>
        <v>0.20230324074074071</v>
      </c>
      <c r="K30" s="45">
        <f t="shared" si="4"/>
        <v>14</v>
      </c>
      <c r="L30" s="72">
        <v>0.26707175925925924</v>
      </c>
      <c r="M30" s="44">
        <f t="shared" si="5"/>
        <v>0.26707175925925924</v>
      </c>
      <c r="N30" s="45">
        <f t="shared" si="6"/>
        <v>14</v>
      </c>
      <c r="O30" s="72">
        <v>0.30739583333333337</v>
      </c>
      <c r="P30" s="44">
        <f t="shared" si="7"/>
        <v>0.30739583333333337</v>
      </c>
      <c r="Q30" s="45">
        <f t="shared" si="8"/>
        <v>14</v>
      </c>
    </row>
    <row r="31" spans="1:17" ht="15.75">
      <c r="A31" s="40">
        <v>20</v>
      </c>
      <c r="B31" s="68" t="s">
        <v>36</v>
      </c>
      <c r="C31" s="43">
        <v>0.0800462962962963</v>
      </c>
      <c r="D31" s="44">
        <f t="shared" si="0"/>
        <v>0.0800462962962963</v>
      </c>
      <c r="E31" s="45">
        <f>RANK(D31,D$12:D$31,1)</f>
        <v>17</v>
      </c>
      <c r="F31" s="43">
        <v>0.13043981481481481</v>
      </c>
      <c r="G31" s="44">
        <f t="shared" si="2"/>
        <v>0.13043981481481481</v>
      </c>
      <c r="H31" s="45">
        <f>RANK(G31,G$12:G$31,1)</f>
        <v>15</v>
      </c>
      <c r="I31" s="43">
        <v>0.1859375</v>
      </c>
      <c r="J31" s="73"/>
      <c r="K31" s="45">
        <f>RANK(I31,I$12:I$31,1)</f>
        <v>13</v>
      </c>
      <c r="L31" s="72">
        <v>0.2511111111111111</v>
      </c>
      <c r="M31" s="44"/>
      <c r="N31" s="45">
        <f>RANK(L31,L$12:L$31,1)</f>
        <v>13</v>
      </c>
      <c r="O31" s="72">
        <v>0.30050925925925925</v>
      </c>
      <c r="P31" s="44"/>
      <c r="Q31" s="45">
        <f>RANK(O31,O$12:O$31,1)</f>
        <v>12</v>
      </c>
    </row>
    <row r="33" ht="12.75">
      <c r="B33" s="46" t="s">
        <v>21</v>
      </c>
    </row>
    <row r="34" ht="12.75">
      <c r="F34" s="16"/>
    </row>
  </sheetData>
  <sheetProtection/>
  <printOptions/>
  <pageMargins left="0.75" right="0.75" top="1" bottom="1" header="0.5" footer="0.5"/>
  <pageSetup orientation="landscape" paperSize="9" scale="86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95" zoomScaleNormal="95" zoomScalePageLayoutView="0" workbookViewId="0" topLeftCell="A34">
      <selection activeCell="R33" sqref="R33"/>
    </sheetView>
  </sheetViews>
  <sheetFormatPr defaultColWidth="8.8515625" defaultRowHeight="12.75"/>
  <cols>
    <col min="1" max="1" width="9.28125" style="0" bestFit="1" customWidth="1"/>
    <col min="2" max="2" width="45.7109375" style="0" customWidth="1"/>
    <col min="3" max="3" width="9.7109375" style="0" bestFit="1" customWidth="1"/>
    <col min="4" max="4" width="0" style="0" hidden="1" customWidth="1"/>
    <col min="5" max="5" width="9.28125" style="0" bestFit="1" customWidth="1"/>
    <col min="6" max="6" width="9.7109375" style="0" bestFit="1" customWidth="1"/>
    <col min="7" max="7" width="0" style="0" hidden="1" customWidth="1"/>
    <col min="8" max="8" width="9.28125" style="0" bestFit="1" customWidth="1"/>
    <col min="9" max="9" width="9.7109375" style="0" bestFit="1" customWidth="1"/>
    <col min="10" max="10" width="0" style="0" hidden="1" customWidth="1"/>
    <col min="11" max="11" width="9.28125" style="0" bestFit="1" customWidth="1"/>
    <col min="12" max="12" width="9.7109375" style="0" bestFit="1" customWidth="1"/>
    <col min="13" max="13" width="0" style="0" hidden="1" customWidth="1"/>
    <col min="14" max="14" width="9.28125" style="0" bestFit="1" customWidth="1"/>
    <col min="15" max="15" width="9.7109375" style="0" bestFit="1" customWidth="1"/>
    <col min="16" max="16" width="0" style="0" hidden="1" customWidth="1"/>
    <col min="17" max="17" width="9.28125" style="0" bestFit="1" customWidth="1"/>
  </cols>
  <sheetData>
    <row r="1" spans="1:2" ht="18.75" customHeight="1">
      <c r="A1" s="48" t="s">
        <v>0</v>
      </c>
      <c r="B1" s="48"/>
    </row>
    <row r="2" spans="1:17" ht="18.75">
      <c r="A2" s="6"/>
      <c r="B2" s="2"/>
      <c r="C2" s="3"/>
      <c r="D2" s="3"/>
      <c r="E2" s="3"/>
      <c r="F2" s="3"/>
      <c r="G2" s="3"/>
      <c r="H2" s="3"/>
      <c r="I2" s="4"/>
      <c r="J2" s="4"/>
      <c r="K2" s="4"/>
      <c r="L2" s="5"/>
      <c r="M2" s="5"/>
      <c r="N2" s="5"/>
      <c r="O2" s="5"/>
      <c r="P2" s="5"/>
      <c r="Q2" s="5"/>
    </row>
    <row r="3" spans="1:17" ht="18.75">
      <c r="A3" s="1" t="s">
        <v>1</v>
      </c>
      <c r="B3" s="2"/>
      <c r="C3" s="7" t="s">
        <v>40</v>
      </c>
      <c r="D3" s="31"/>
      <c r="E3" s="31"/>
      <c r="F3" s="3"/>
      <c r="G3" s="3"/>
      <c r="H3" s="3"/>
      <c r="I3" s="4"/>
      <c r="J3" s="4"/>
      <c r="K3" s="4"/>
      <c r="L3" s="5"/>
      <c r="M3" s="5"/>
      <c r="N3" s="5"/>
      <c r="O3" s="5"/>
      <c r="P3" s="5"/>
      <c r="Q3" s="5"/>
    </row>
    <row r="4" spans="1:17" ht="12.75">
      <c r="A4" s="8"/>
      <c r="B4" s="9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</row>
    <row r="5" spans="1:17" ht="12.75">
      <c r="A5" s="10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32"/>
      <c r="B6" s="33" t="s">
        <v>18</v>
      </c>
      <c r="C6" s="34"/>
      <c r="D6" s="35"/>
      <c r="E6" s="35"/>
      <c r="F6" s="34"/>
      <c r="G6" s="35"/>
      <c r="H6" s="35"/>
      <c r="I6" s="34"/>
      <c r="J6" s="35"/>
      <c r="K6" s="35"/>
      <c r="L6" s="34">
        <v>0.25</v>
      </c>
      <c r="M6" s="36"/>
      <c r="N6" s="36"/>
      <c r="O6" s="36"/>
      <c r="P6" s="36"/>
      <c r="Q6" s="36"/>
    </row>
    <row r="7" spans="1:17" ht="12.75">
      <c r="A7" s="10"/>
      <c r="B7" s="37"/>
      <c r="C7" s="38"/>
      <c r="D7" s="5"/>
      <c r="E7" s="5"/>
      <c r="F7" s="39"/>
      <c r="G7" s="5"/>
      <c r="H7" s="5"/>
      <c r="I7" s="39"/>
      <c r="J7" s="5"/>
      <c r="K7" s="5"/>
      <c r="L7" s="39"/>
      <c r="M7" s="5"/>
      <c r="N7" s="5"/>
      <c r="O7" s="5"/>
      <c r="P7" s="5"/>
      <c r="Q7" s="5"/>
    </row>
    <row r="8" spans="1:17" ht="12.75">
      <c r="A8" s="10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40" t="s">
        <v>2</v>
      </c>
      <c r="B9" s="40" t="s">
        <v>3</v>
      </c>
      <c r="C9" s="41" t="s">
        <v>19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</row>
    <row r="10" spans="1:17" ht="15.75">
      <c r="A10" s="40" t="s">
        <v>5</v>
      </c>
      <c r="B10" s="40" t="s">
        <v>6</v>
      </c>
      <c r="C10" s="40">
        <v>1</v>
      </c>
      <c r="D10" s="40"/>
      <c r="E10" s="40" t="s">
        <v>20</v>
      </c>
      <c r="F10" s="40">
        <v>2</v>
      </c>
      <c r="G10" s="40"/>
      <c r="H10" s="40" t="s">
        <v>20</v>
      </c>
      <c r="I10" s="40">
        <v>3</v>
      </c>
      <c r="J10" s="40"/>
      <c r="K10" s="40" t="s">
        <v>20</v>
      </c>
      <c r="L10" s="40">
        <v>4</v>
      </c>
      <c r="M10" s="40"/>
      <c r="N10" s="40" t="s">
        <v>20</v>
      </c>
      <c r="O10" s="40">
        <v>5</v>
      </c>
      <c r="P10" s="42"/>
      <c r="Q10" s="40" t="s">
        <v>20</v>
      </c>
    </row>
    <row r="11" spans="1:17" ht="15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0"/>
    </row>
    <row r="12" spans="1:17" ht="15.75">
      <c r="A12" s="40">
        <v>1</v>
      </c>
      <c r="B12" s="68" t="s">
        <v>48</v>
      </c>
      <c r="C12" s="43">
        <v>0.06768518518518518</v>
      </c>
      <c r="D12" s="44">
        <f aca="true" t="shared" si="0" ref="D12:D29">+C12</f>
        <v>0.06768518518518518</v>
      </c>
      <c r="E12" s="45">
        <f aca="true" t="shared" si="1" ref="E12:E28">RANK(C12,C$12:C$31,1)</f>
        <v>10</v>
      </c>
      <c r="F12" s="43">
        <v>0.11347222222222221</v>
      </c>
      <c r="G12" s="44">
        <f aca="true" t="shared" si="2" ref="G12:G29">+F12</f>
        <v>0.11347222222222221</v>
      </c>
      <c r="H12" s="45">
        <f aca="true" t="shared" si="3" ref="H12:H28">RANK(F12,F$12:F$31,1)</f>
        <v>3</v>
      </c>
      <c r="I12" s="72">
        <v>0.15109953703703705</v>
      </c>
      <c r="J12" s="73">
        <f>+I12</f>
        <v>0.15109953703703705</v>
      </c>
      <c r="K12" s="45">
        <f>RANK(I12,I$12:I$31,1)</f>
        <v>2</v>
      </c>
      <c r="L12" s="72">
        <v>0.1922800925925926</v>
      </c>
      <c r="M12" s="44">
        <f aca="true" t="shared" si="4" ref="M12:M29">+L12</f>
        <v>0.1922800925925926</v>
      </c>
      <c r="N12" s="45">
        <f>RANK(L12,L$12:L$31,1)</f>
        <v>1</v>
      </c>
      <c r="O12" s="72">
        <v>0.23534722222222224</v>
      </c>
      <c r="P12" s="44">
        <f aca="true" t="shared" si="5" ref="P12:P29">+O12</f>
        <v>0.23534722222222224</v>
      </c>
      <c r="Q12" s="45">
        <f>RANK(O12,O$12:O$31,1)</f>
        <v>2</v>
      </c>
    </row>
    <row r="13" spans="1:17" ht="15.75">
      <c r="A13" s="40">
        <v>2</v>
      </c>
      <c r="B13" s="68" t="s">
        <v>23</v>
      </c>
      <c r="C13" s="43">
        <v>0.058726851851851856</v>
      </c>
      <c r="D13" s="44">
        <f t="shared" si="0"/>
        <v>0.058726851851851856</v>
      </c>
      <c r="E13" s="45">
        <f t="shared" si="1"/>
        <v>1</v>
      </c>
      <c r="F13" s="43">
        <v>0.12050925925925926</v>
      </c>
      <c r="G13" s="44">
        <f t="shared" si="2"/>
        <v>0.12050925925925926</v>
      </c>
      <c r="H13" s="45">
        <f t="shared" si="3"/>
        <v>7</v>
      </c>
      <c r="I13" s="72">
        <v>0.1744675925925926</v>
      </c>
      <c r="J13" s="73">
        <f aca="true" t="shared" si="6" ref="J13:J29">+I13</f>
        <v>0.1744675925925926</v>
      </c>
      <c r="K13" s="45">
        <f aca="true" t="shared" si="7" ref="K13:K31">RANK(I13,I$12:I$31,1)</f>
        <v>6</v>
      </c>
      <c r="L13" s="72">
        <v>0.2323726851851852</v>
      </c>
      <c r="M13" s="44">
        <f t="shared" si="4"/>
        <v>0.2323726851851852</v>
      </c>
      <c r="N13" s="45">
        <f aca="true" t="shared" si="8" ref="N13:N31">RANK(L13,L$12:L$31,1)</f>
        <v>6</v>
      </c>
      <c r="O13" s="72">
        <v>0.28140046296296295</v>
      </c>
      <c r="P13" s="44">
        <f t="shared" si="5"/>
        <v>0.28140046296296295</v>
      </c>
      <c r="Q13" s="45">
        <f aca="true" t="shared" si="9" ref="Q13:Q31">RANK(O13,O$12:O$31,1)</f>
        <v>5</v>
      </c>
    </row>
    <row r="14" spans="1:17" ht="15.75">
      <c r="A14" s="40">
        <v>3</v>
      </c>
      <c r="B14" s="69" t="s">
        <v>29</v>
      </c>
      <c r="C14" s="43">
        <v>0.06563657407407407</v>
      </c>
      <c r="D14" s="44">
        <f t="shared" si="0"/>
        <v>0.06563657407407407</v>
      </c>
      <c r="E14" s="45">
        <f t="shared" si="1"/>
        <v>6</v>
      </c>
      <c r="F14" s="43">
        <v>0.13539351851851852</v>
      </c>
      <c r="G14" s="44">
        <f t="shared" si="2"/>
        <v>0.13539351851851852</v>
      </c>
      <c r="H14" s="45">
        <f t="shared" si="3"/>
        <v>13</v>
      </c>
      <c r="I14" s="72">
        <v>0.20082175925925927</v>
      </c>
      <c r="J14" s="73">
        <f t="shared" si="6"/>
        <v>0.20082175925925927</v>
      </c>
      <c r="K14" s="45">
        <f t="shared" si="7"/>
        <v>12</v>
      </c>
      <c r="L14" s="72">
        <v>0.26560185185185187</v>
      </c>
      <c r="M14" s="44">
        <f t="shared" si="4"/>
        <v>0.26560185185185187</v>
      </c>
      <c r="N14" s="45">
        <f t="shared" si="8"/>
        <v>12</v>
      </c>
      <c r="O14" s="72">
        <v>0.3242939814814815</v>
      </c>
      <c r="P14" s="44">
        <f t="shared" si="5"/>
        <v>0.3242939814814815</v>
      </c>
      <c r="Q14" s="45">
        <f t="shared" si="9"/>
        <v>10</v>
      </c>
    </row>
    <row r="15" spans="1:17" ht="12.75">
      <c r="A15" s="67">
        <v>4</v>
      </c>
      <c r="B15" s="69" t="s">
        <v>30</v>
      </c>
      <c r="C15" s="43">
        <v>0.08261574074074074</v>
      </c>
      <c r="D15" s="44">
        <f t="shared" si="0"/>
        <v>0.08261574074074074</v>
      </c>
      <c r="E15" s="45">
        <f t="shared" si="1"/>
        <v>15</v>
      </c>
      <c r="F15" s="43">
        <v>0.1534375</v>
      </c>
      <c r="G15" s="44">
        <f t="shared" si="2"/>
        <v>0.1534375</v>
      </c>
      <c r="H15" s="45">
        <f t="shared" si="3"/>
        <v>16</v>
      </c>
      <c r="I15" s="72">
        <v>0.22747685185185185</v>
      </c>
      <c r="J15" s="73">
        <f t="shared" si="6"/>
        <v>0.22747685185185185</v>
      </c>
      <c r="K15" s="45">
        <f t="shared" si="7"/>
        <v>17</v>
      </c>
      <c r="L15" s="72">
        <v>0.3208796296296296</v>
      </c>
      <c r="M15" s="44">
        <f t="shared" si="4"/>
        <v>0.3208796296296296</v>
      </c>
      <c r="N15" s="45">
        <f t="shared" si="8"/>
        <v>18</v>
      </c>
      <c r="O15" s="72">
        <v>0.3850925925925926</v>
      </c>
      <c r="P15" s="44">
        <f t="shared" si="5"/>
        <v>0.3850925925925926</v>
      </c>
      <c r="Q15" s="45">
        <f t="shared" si="9"/>
        <v>18</v>
      </c>
    </row>
    <row r="16" spans="1:17" ht="15.75">
      <c r="A16" s="40">
        <v>5</v>
      </c>
      <c r="B16" s="68" t="s">
        <v>41</v>
      </c>
      <c r="C16" s="43">
        <v>0.0628125</v>
      </c>
      <c r="D16" s="44">
        <f t="shared" si="0"/>
        <v>0.0628125</v>
      </c>
      <c r="E16" s="45">
        <f t="shared" si="1"/>
        <v>4</v>
      </c>
      <c r="F16" s="43">
        <v>0.11445601851851851</v>
      </c>
      <c r="G16" s="44">
        <f t="shared" si="2"/>
        <v>0.11445601851851851</v>
      </c>
      <c r="H16" s="45">
        <f t="shared" si="3"/>
        <v>4</v>
      </c>
      <c r="I16" s="72">
        <v>0.16707175925925924</v>
      </c>
      <c r="J16" s="73">
        <f t="shared" si="6"/>
        <v>0.16707175925925924</v>
      </c>
      <c r="K16" s="45">
        <f t="shared" si="7"/>
        <v>4</v>
      </c>
      <c r="L16" s="72">
        <v>0.22152777777777777</v>
      </c>
      <c r="M16" s="44">
        <f t="shared" si="4"/>
        <v>0.22152777777777777</v>
      </c>
      <c r="N16" s="45">
        <f t="shared" si="8"/>
        <v>5</v>
      </c>
      <c r="O16" s="72">
        <v>0.29234953703703703</v>
      </c>
      <c r="P16" s="44">
        <f t="shared" si="5"/>
        <v>0.29234953703703703</v>
      </c>
      <c r="Q16" s="45">
        <f t="shared" si="9"/>
        <v>7</v>
      </c>
    </row>
    <row r="17" spans="1:17" ht="12.75">
      <c r="A17" s="67">
        <v>6</v>
      </c>
      <c r="B17" s="68" t="s">
        <v>35</v>
      </c>
      <c r="C17" s="43">
        <v>0.07542824074074074</v>
      </c>
      <c r="D17" s="44">
        <f t="shared" si="0"/>
        <v>0.07542824074074074</v>
      </c>
      <c r="E17" s="45">
        <f t="shared" si="1"/>
        <v>12</v>
      </c>
      <c r="F17" s="43">
        <v>0.1260300925925926</v>
      </c>
      <c r="G17" s="44">
        <f t="shared" si="2"/>
        <v>0.1260300925925926</v>
      </c>
      <c r="H17" s="45">
        <f t="shared" si="3"/>
        <v>9</v>
      </c>
      <c r="I17" s="72">
        <v>0.17472222222222222</v>
      </c>
      <c r="J17" s="73">
        <f t="shared" si="6"/>
        <v>0.17472222222222222</v>
      </c>
      <c r="K17" s="45">
        <f t="shared" si="7"/>
        <v>7</v>
      </c>
      <c r="L17" s="72">
        <v>0.21883101851851852</v>
      </c>
      <c r="M17" s="44">
        <f t="shared" si="4"/>
        <v>0.21883101851851852</v>
      </c>
      <c r="N17" s="45">
        <f t="shared" si="8"/>
        <v>3</v>
      </c>
      <c r="O17" s="72">
        <v>0.27020833333333333</v>
      </c>
      <c r="P17" s="44">
        <f t="shared" si="5"/>
        <v>0.27020833333333333</v>
      </c>
      <c r="Q17" s="45">
        <f t="shared" si="9"/>
        <v>3</v>
      </c>
    </row>
    <row r="18" spans="1:17" ht="15.75">
      <c r="A18" s="40">
        <v>7</v>
      </c>
      <c r="B18" s="68" t="s">
        <v>42</v>
      </c>
      <c r="C18" s="43">
        <v>0.08872685185185185</v>
      </c>
      <c r="D18" s="44">
        <f t="shared" si="0"/>
        <v>0.08872685185185185</v>
      </c>
      <c r="E18" s="45">
        <f t="shared" si="1"/>
        <v>18</v>
      </c>
      <c r="F18" s="43">
        <v>0.15538194444444445</v>
      </c>
      <c r="G18" s="44">
        <f t="shared" si="2"/>
        <v>0.15538194444444445</v>
      </c>
      <c r="H18" s="45">
        <f t="shared" si="3"/>
        <v>17</v>
      </c>
      <c r="I18" s="72">
        <v>0.22517361111111112</v>
      </c>
      <c r="J18" s="73">
        <f t="shared" si="6"/>
        <v>0.22517361111111112</v>
      </c>
      <c r="K18" s="45">
        <f t="shared" si="7"/>
        <v>16</v>
      </c>
      <c r="L18" s="72">
        <v>0.2807175925925926</v>
      </c>
      <c r="M18" s="44">
        <f t="shared" si="4"/>
        <v>0.2807175925925926</v>
      </c>
      <c r="N18" s="45">
        <f t="shared" si="8"/>
        <v>15</v>
      </c>
      <c r="O18" s="72">
        <v>0.3706481481481481</v>
      </c>
      <c r="P18" s="44">
        <f t="shared" si="5"/>
        <v>0.3706481481481481</v>
      </c>
      <c r="Q18" s="45">
        <f t="shared" si="9"/>
        <v>17</v>
      </c>
    </row>
    <row r="19" spans="1:17" ht="15.75">
      <c r="A19" s="40">
        <v>8</v>
      </c>
      <c r="B19" s="68" t="s">
        <v>43</v>
      </c>
      <c r="C19" s="43">
        <v>0.10787037037037038</v>
      </c>
      <c r="D19" s="44">
        <f>+C19</f>
        <v>0.10787037037037038</v>
      </c>
      <c r="E19" s="45">
        <f t="shared" si="1"/>
        <v>19</v>
      </c>
      <c r="F19" s="43">
        <v>0.18307870370370372</v>
      </c>
      <c r="G19" s="44">
        <f t="shared" si="2"/>
        <v>0.18307870370370372</v>
      </c>
      <c r="H19" s="45">
        <f t="shared" si="3"/>
        <v>19</v>
      </c>
      <c r="I19" s="72">
        <v>0.25959490740740737</v>
      </c>
      <c r="J19" s="73">
        <f t="shared" si="6"/>
        <v>0.25959490740740737</v>
      </c>
      <c r="K19" s="45">
        <f t="shared" si="7"/>
        <v>19</v>
      </c>
      <c r="L19" s="72">
        <v>0.36288194444444444</v>
      </c>
      <c r="M19" s="44">
        <f t="shared" si="4"/>
        <v>0.36288194444444444</v>
      </c>
      <c r="N19" s="45">
        <f t="shared" si="8"/>
        <v>20</v>
      </c>
      <c r="O19" s="72">
        <v>0.4293518518518518</v>
      </c>
      <c r="P19" s="44">
        <f t="shared" si="5"/>
        <v>0.4293518518518518</v>
      </c>
      <c r="Q19" s="45">
        <f t="shared" si="9"/>
        <v>19</v>
      </c>
    </row>
    <row r="20" spans="1:17" ht="15.75">
      <c r="A20" s="40">
        <v>9</v>
      </c>
      <c r="B20" s="68" t="s">
        <v>44</v>
      </c>
      <c r="C20" s="43">
        <v>0.060474537037037035</v>
      </c>
      <c r="D20" s="44">
        <f t="shared" si="0"/>
        <v>0.060474537037037035</v>
      </c>
      <c r="E20" s="45">
        <f t="shared" si="1"/>
        <v>2</v>
      </c>
      <c r="F20" s="43">
        <v>0.11809027777777777</v>
      </c>
      <c r="G20" s="44">
        <f t="shared" si="2"/>
        <v>0.11809027777777777</v>
      </c>
      <c r="H20" s="45">
        <f t="shared" si="3"/>
        <v>6</v>
      </c>
      <c r="I20" s="72">
        <v>0.17730324074074075</v>
      </c>
      <c r="J20" s="73">
        <f t="shared" si="6"/>
        <v>0.17730324074074075</v>
      </c>
      <c r="K20" s="45">
        <f t="shared" si="7"/>
        <v>8</v>
      </c>
      <c r="L20" s="72">
        <v>0.23613425925925924</v>
      </c>
      <c r="M20" s="44">
        <f t="shared" si="4"/>
        <v>0.23613425925925924</v>
      </c>
      <c r="N20" s="45">
        <f t="shared" si="8"/>
        <v>7</v>
      </c>
      <c r="O20" s="72">
        <v>0.29457175925925927</v>
      </c>
      <c r="P20" s="44">
        <f t="shared" si="5"/>
        <v>0.29457175925925927</v>
      </c>
      <c r="Q20" s="45">
        <f t="shared" si="9"/>
        <v>8</v>
      </c>
    </row>
    <row r="21" spans="1:17" ht="15.75" customHeight="1">
      <c r="A21" s="40">
        <v>10</v>
      </c>
      <c r="B21" s="68" t="s">
        <v>45</v>
      </c>
      <c r="C21" s="43">
        <v>0.08868055555555555</v>
      </c>
      <c r="D21" s="44">
        <f t="shared" si="0"/>
        <v>0.08868055555555555</v>
      </c>
      <c r="E21" s="45">
        <f t="shared" si="1"/>
        <v>17</v>
      </c>
      <c r="F21" s="43">
        <v>0.17223379629629632</v>
      </c>
      <c r="G21" s="44">
        <f t="shared" si="2"/>
        <v>0.17223379629629632</v>
      </c>
      <c r="H21" s="45">
        <f t="shared" si="3"/>
        <v>18</v>
      </c>
      <c r="I21" s="72">
        <v>0.23001157407407405</v>
      </c>
      <c r="J21" s="73">
        <f t="shared" si="6"/>
        <v>0.23001157407407405</v>
      </c>
      <c r="K21" s="45">
        <f t="shared" si="7"/>
        <v>18</v>
      </c>
      <c r="L21" s="72">
        <v>0.2970486111111111</v>
      </c>
      <c r="M21" s="44">
        <f t="shared" si="4"/>
        <v>0.2970486111111111</v>
      </c>
      <c r="N21" s="45">
        <f t="shared" si="8"/>
        <v>17</v>
      </c>
      <c r="O21" s="72">
        <v>0.36109953703703707</v>
      </c>
      <c r="P21" s="44">
        <f t="shared" si="5"/>
        <v>0.36109953703703707</v>
      </c>
      <c r="Q21" s="45">
        <f t="shared" si="9"/>
        <v>16</v>
      </c>
    </row>
    <row r="22" spans="1:17" ht="15.75">
      <c r="A22" s="40">
        <v>11</v>
      </c>
      <c r="B22" s="70" t="s">
        <v>46</v>
      </c>
      <c r="C22" s="43">
        <v>0.11107638888888889</v>
      </c>
      <c r="D22" s="44">
        <f t="shared" si="0"/>
        <v>0.11107638888888889</v>
      </c>
      <c r="E22" s="45">
        <f t="shared" si="1"/>
        <v>20</v>
      </c>
      <c r="F22" s="43">
        <v>0.20475694444444445</v>
      </c>
      <c r="G22" s="44">
        <f t="shared" si="2"/>
        <v>0.20475694444444445</v>
      </c>
      <c r="H22" s="45">
        <f t="shared" si="3"/>
        <v>20</v>
      </c>
      <c r="I22" s="72">
        <v>0.27550925925925923</v>
      </c>
      <c r="J22" s="73">
        <f t="shared" si="6"/>
        <v>0.27550925925925923</v>
      </c>
      <c r="K22" s="45">
        <f t="shared" si="7"/>
        <v>20</v>
      </c>
      <c r="L22" s="72">
        <v>0.34706018518518517</v>
      </c>
      <c r="M22" s="44">
        <f t="shared" si="4"/>
        <v>0.34706018518518517</v>
      </c>
      <c r="N22" s="45">
        <f t="shared" si="8"/>
        <v>19</v>
      </c>
      <c r="O22" s="72">
        <v>0.43699074074074074</v>
      </c>
      <c r="P22" s="44">
        <f t="shared" si="5"/>
        <v>0.43699074074074074</v>
      </c>
      <c r="Q22" s="45">
        <f t="shared" si="9"/>
        <v>20</v>
      </c>
    </row>
    <row r="23" spans="1:17" ht="15.75">
      <c r="A23" s="40">
        <v>12</v>
      </c>
      <c r="B23" s="68" t="s">
        <v>47</v>
      </c>
      <c r="C23" s="72">
        <v>0.06896990740740741</v>
      </c>
      <c r="D23" s="44">
        <f t="shared" si="0"/>
        <v>0.06896990740740741</v>
      </c>
      <c r="E23" s="45">
        <f t="shared" si="1"/>
        <v>11</v>
      </c>
      <c r="F23" s="43">
        <v>0.12155092592592592</v>
      </c>
      <c r="G23" s="44">
        <f t="shared" si="2"/>
        <v>0.12155092592592592</v>
      </c>
      <c r="H23" s="45">
        <f t="shared" si="3"/>
        <v>8</v>
      </c>
      <c r="I23" s="72">
        <v>0.20450231481481482</v>
      </c>
      <c r="J23" s="73">
        <f t="shared" si="6"/>
        <v>0.20450231481481482</v>
      </c>
      <c r="K23" s="45">
        <f t="shared" si="7"/>
        <v>13</v>
      </c>
      <c r="L23" s="72">
        <v>0.27533564814814815</v>
      </c>
      <c r="M23" s="44">
        <f t="shared" si="4"/>
        <v>0.27533564814814815</v>
      </c>
      <c r="N23" s="45">
        <f t="shared" si="8"/>
        <v>13</v>
      </c>
      <c r="O23" s="72">
        <v>0.3257523148148148</v>
      </c>
      <c r="P23" s="44">
        <f t="shared" si="5"/>
        <v>0.3257523148148148</v>
      </c>
      <c r="Q23" s="45">
        <f t="shared" si="9"/>
        <v>11</v>
      </c>
    </row>
    <row r="24" spans="1:17" ht="15.75">
      <c r="A24" s="40">
        <v>13</v>
      </c>
      <c r="B24" s="68" t="s">
        <v>24</v>
      </c>
      <c r="C24" s="43">
        <v>0.06619212962962963</v>
      </c>
      <c r="D24" s="44">
        <f t="shared" si="0"/>
        <v>0.06619212962962963</v>
      </c>
      <c r="E24" s="45">
        <f t="shared" si="1"/>
        <v>7</v>
      </c>
      <c r="F24" s="43">
        <v>0.13393518518518518</v>
      </c>
      <c r="G24" s="44">
        <f t="shared" si="2"/>
        <v>0.13393518518518518</v>
      </c>
      <c r="H24" s="45">
        <f t="shared" si="3"/>
        <v>12</v>
      </c>
      <c r="I24" s="72">
        <v>0.19724537037037038</v>
      </c>
      <c r="J24" s="73">
        <f t="shared" si="6"/>
        <v>0.19724537037037038</v>
      </c>
      <c r="K24" s="45">
        <f t="shared" si="7"/>
        <v>11</v>
      </c>
      <c r="L24" s="72">
        <v>0.25774305555555554</v>
      </c>
      <c r="M24" s="44">
        <f t="shared" si="4"/>
        <v>0.25774305555555554</v>
      </c>
      <c r="N24" s="45">
        <f t="shared" si="8"/>
        <v>11</v>
      </c>
      <c r="O24" s="72">
        <v>0.32993055555555556</v>
      </c>
      <c r="P24" s="44">
        <f t="shared" si="5"/>
        <v>0.32993055555555556</v>
      </c>
      <c r="Q24" s="45">
        <f t="shared" si="9"/>
        <v>13</v>
      </c>
    </row>
    <row r="25" spans="1:17" ht="15.75" customHeight="1">
      <c r="A25" s="40">
        <v>14</v>
      </c>
      <c r="B25" s="68" t="s">
        <v>108</v>
      </c>
      <c r="C25" s="72">
        <v>0.060995370370370366</v>
      </c>
      <c r="D25" s="44">
        <f t="shared" si="0"/>
        <v>0.060995370370370366</v>
      </c>
      <c r="E25" s="45">
        <f t="shared" si="1"/>
        <v>3</v>
      </c>
      <c r="F25" s="43">
        <v>0.11197916666666667</v>
      </c>
      <c r="G25" s="44">
        <f>+F25</f>
        <v>0.11197916666666667</v>
      </c>
      <c r="H25" s="45">
        <f t="shared" si="3"/>
        <v>2</v>
      </c>
      <c r="I25" s="72">
        <v>0.16011574074074075</v>
      </c>
      <c r="J25" s="73">
        <f>+I25</f>
        <v>0.16011574074074075</v>
      </c>
      <c r="K25" s="45">
        <f t="shared" si="7"/>
        <v>3</v>
      </c>
      <c r="L25" s="72">
        <v>0.23753472222222224</v>
      </c>
      <c r="M25" s="44">
        <f>+L25</f>
        <v>0.23753472222222224</v>
      </c>
      <c r="N25" s="45">
        <f t="shared" si="8"/>
        <v>8</v>
      </c>
      <c r="O25" s="72">
        <v>0.29040509259259256</v>
      </c>
      <c r="P25" s="44">
        <f>+O25</f>
        <v>0.29040509259259256</v>
      </c>
      <c r="Q25" s="45">
        <f t="shared" si="9"/>
        <v>6</v>
      </c>
    </row>
    <row r="26" spans="1:17" ht="15.75" customHeight="1">
      <c r="A26" s="40">
        <v>15</v>
      </c>
      <c r="B26" s="68" t="s">
        <v>52</v>
      </c>
      <c r="C26" s="43">
        <v>0.06715277777777778</v>
      </c>
      <c r="D26" s="44">
        <f t="shared" si="0"/>
        <v>0.06715277777777778</v>
      </c>
      <c r="E26" s="45">
        <f t="shared" si="1"/>
        <v>8</v>
      </c>
      <c r="F26" s="43">
        <v>0.1076388888888889</v>
      </c>
      <c r="G26" s="44">
        <f>+F26</f>
        <v>0.1076388888888889</v>
      </c>
      <c r="H26" s="45">
        <f t="shared" si="3"/>
        <v>1</v>
      </c>
      <c r="I26" s="72">
        <v>0.14737268518518518</v>
      </c>
      <c r="J26" s="73">
        <f>+I26</f>
        <v>0.14737268518518518</v>
      </c>
      <c r="K26" s="45">
        <f t="shared" si="7"/>
        <v>1</v>
      </c>
      <c r="L26" s="72">
        <v>0.19484953703703703</v>
      </c>
      <c r="M26" s="44">
        <f>+L26</f>
        <v>0.19484953703703703</v>
      </c>
      <c r="N26" s="45">
        <f t="shared" si="8"/>
        <v>2</v>
      </c>
      <c r="O26" s="72">
        <v>0.23480324074074074</v>
      </c>
      <c r="P26" s="44">
        <f>+O26</f>
        <v>0.23480324074074074</v>
      </c>
      <c r="Q26" s="45">
        <f t="shared" si="9"/>
        <v>1</v>
      </c>
    </row>
    <row r="27" spans="1:17" ht="15.75" customHeight="1">
      <c r="A27" s="40">
        <v>16</v>
      </c>
      <c r="B27" s="68" t="s">
        <v>109</v>
      </c>
      <c r="C27" s="81">
        <v>0.0784837962962963</v>
      </c>
      <c r="D27" s="44">
        <f t="shared" si="0"/>
        <v>0.0784837962962963</v>
      </c>
      <c r="E27" s="45">
        <f t="shared" si="1"/>
        <v>13</v>
      </c>
      <c r="F27" s="43">
        <v>0.1423611111111111</v>
      </c>
      <c r="G27" s="44">
        <f>+F27</f>
        <v>0.1423611111111111</v>
      </c>
      <c r="H27" s="45">
        <f t="shared" si="3"/>
        <v>14</v>
      </c>
      <c r="I27" s="72">
        <v>0.21472222222222223</v>
      </c>
      <c r="J27" s="73">
        <f>+I27</f>
        <v>0.21472222222222223</v>
      </c>
      <c r="K27" s="45">
        <f t="shared" si="7"/>
        <v>14</v>
      </c>
      <c r="L27" s="72">
        <v>0.2764236111111111</v>
      </c>
      <c r="M27" s="44">
        <f>+L27</f>
        <v>0.2764236111111111</v>
      </c>
      <c r="N27" s="45">
        <f t="shared" si="8"/>
        <v>14</v>
      </c>
      <c r="O27" s="72">
        <v>0.33143518518518517</v>
      </c>
      <c r="P27" s="44">
        <f>+O27</f>
        <v>0.33143518518518517</v>
      </c>
      <c r="Q27" s="45">
        <f t="shared" si="9"/>
        <v>14</v>
      </c>
    </row>
    <row r="28" spans="1:17" ht="15.75" customHeight="1">
      <c r="A28" s="40">
        <v>17</v>
      </c>
      <c r="B28" s="71" t="s">
        <v>110</v>
      </c>
      <c r="C28" s="82">
        <v>0.06739583333333334</v>
      </c>
      <c r="D28" s="44">
        <f t="shared" si="0"/>
        <v>0.06739583333333334</v>
      </c>
      <c r="E28" s="45">
        <f t="shared" si="1"/>
        <v>9</v>
      </c>
      <c r="F28" s="43">
        <v>0.13104166666666667</v>
      </c>
      <c r="G28" s="44">
        <f>+F28</f>
        <v>0.13104166666666667</v>
      </c>
      <c r="H28" s="45">
        <f t="shared" si="3"/>
        <v>11</v>
      </c>
      <c r="I28" s="43">
        <v>0.1942013888888889</v>
      </c>
      <c r="J28" s="73">
        <f>+I28</f>
        <v>0.1942013888888889</v>
      </c>
      <c r="K28" s="45">
        <f t="shared" si="7"/>
        <v>10</v>
      </c>
      <c r="L28" s="72">
        <v>0.2466898148148148</v>
      </c>
      <c r="M28" s="44">
        <f>+L28</f>
        <v>0.2466898148148148</v>
      </c>
      <c r="N28" s="45">
        <f t="shared" si="8"/>
        <v>9</v>
      </c>
      <c r="O28" s="72">
        <v>0.3269212962962963</v>
      </c>
      <c r="P28" s="44">
        <f>+O28</f>
        <v>0.3269212962962963</v>
      </c>
      <c r="Q28" s="45">
        <f t="shared" si="9"/>
        <v>12</v>
      </c>
    </row>
    <row r="29" spans="1:17" ht="15.75" customHeight="1">
      <c r="A29" s="40">
        <v>18</v>
      </c>
      <c r="B29" s="68" t="s">
        <v>54</v>
      </c>
      <c r="C29" s="43">
        <v>0.06521990740740741</v>
      </c>
      <c r="D29" s="44">
        <f t="shared" si="0"/>
        <v>0.06521990740740741</v>
      </c>
      <c r="E29" s="45">
        <f>RANK(C29,C$12:C$31,1)</f>
        <v>5</v>
      </c>
      <c r="F29" s="43">
        <v>0.11802083333333334</v>
      </c>
      <c r="G29" s="44">
        <f t="shared" si="2"/>
        <v>0.11802083333333334</v>
      </c>
      <c r="H29" s="45">
        <f>RANK(F29,F$12:F$31,1)</f>
        <v>5</v>
      </c>
      <c r="I29" s="43">
        <v>0.16730324074074074</v>
      </c>
      <c r="J29" s="73">
        <f t="shared" si="6"/>
        <v>0.16730324074074074</v>
      </c>
      <c r="K29" s="45">
        <f t="shared" si="7"/>
        <v>5</v>
      </c>
      <c r="L29" s="72">
        <v>0.22112268518518519</v>
      </c>
      <c r="M29" s="44">
        <f t="shared" si="4"/>
        <v>0.22112268518518519</v>
      </c>
      <c r="N29" s="45">
        <f t="shared" si="8"/>
        <v>4</v>
      </c>
      <c r="O29" s="72">
        <v>0.2726388888888889</v>
      </c>
      <c r="P29" s="44">
        <f t="shared" si="5"/>
        <v>0.2726388888888889</v>
      </c>
      <c r="Q29" s="45">
        <f t="shared" si="9"/>
        <v>4</v>
      </c>
    </row>
    <row r="30" spans="1:17" ht="15.75" customHeight="1">
      <c r="A30" s="40">
        <v>19</v>
      </c>
      <c r="B30" s="68" t="s">
        <v>56</v>
      </c>
      <c r="C30" s="43">
        <v>0.0827662037037037</v>
      </c>
      <c r="D30" s="44"/>
      <c r="E30" s="45">
        <f>RANK(C30,C$12:C$31,1)</f>
        <v>16</v>
      </c>
      <c r="F30" s="43">
        <v>0.14358796296296297</v>
      </c>
      <c r="G30" s="44"/>
      <c r="H30" s="45">
        <f>RANK(F30,F$12:F$31,1)</f>
        <v>15</v>
      </c>
      <c r="I30" s="43">
        <v>0.21966435185185185</v>
      </c>
      <c r="J30" s="73"/>
      <c r="K30" s="45">
        <f t="shared" si="7"/>
        <v>15</v>
      </c>
      <c r="L30" s="72">
        <v>0.2844328703703704</v>
      </c>
      <c r="M30" s="44"/>
      <c r="N30" s="45">
        <f t="shared" si="8"/>
        <v>16</v>
      </c>
      <c r="O30" s="72">
        <v>0.3418287037037037</v>
      </c>
      <c r="P30" s="44"/>
      <c r="Q30" s="45">
        <f t="shared" si="9"/>
        <v>15</v>
      </c>
    </row>
    <row r="31" spans="1:17" ht="15.75" customHeight="1">
      <c r="A31" s="40">
        <v>20</v>
      </c>
      <c r="B31" s="68" t="s">
        <v>36</v>
      </c>
      <c r="C31" s="43">
        <v>0.0800462962962963</v>
      </c>
      <c r="D31" s="44"/>
      <c r="E31" s="45">
        <f>RANK(C31,C$12:C$31,1)</f>
        <v>14</v>
      </c>
      <c r="F31" s="43">
        <v>0.13043981481481481</v>
      </c>
      <c r="G31" s="44"/>
      <c r="H31" s="45">
        <f>RANK(F31,F$12:F$31,1)</f>
        <v>10</v>
      </c>
      <c r="I31" s="43">
        <v>0.1859375</v>
      </c>
      <c r="J31" s="73"/>
      <c r="K31" s="45">
        <f t="shared" si="7"/>
        <v>9</v>
      </c>
      <c r="L31" s="72">
        <v>0.2511111111111111</v>
      </c>
      <c r="M31" s="44"/>
      <c r="N31" s="45">
        <f t="shared" si="8"/>
        <v>10</v>
      </c>
      <c r="O31" s="72">
        <v>0.30162037037037037</v>
      </c>
      <c r="P31" s="44"/>
      <c r="Q31" s="45">
        <f t="shared" si="9"/>
        <v>9</v>
      </c>
    </row>
    <row r="32" spans="1:18" ht="12.75" customHeight="1">
      <c r="A32" s="15"/>
      <c r="B32" s="49"/>
      <c r="C32" s="14"/>
      <c r="D32" s="47"/>
      <c r="E32" s="16"/>
      <c r="F32" s="14"/>
      <c r="G32" s="47"/>
      <c r="H32" s="16"/>
      <c r="I32" s="14"/>
      <c r="J32" s="47"/>
      <c r="K32" s="16"/>
      <c r="L32" s="14"/>
      <c r="M32" s="47"/>
      <c r="N32" s="16"/>
      <c r="O32" s="14"/>
      <c r="P32" s="47"/>
      <c r="Q32" s="16"/>
      <c r="R32" s="16"/>
    </row>
    <row r="33" ht="12.75">
      <c r="B33" s="46" t="s">
        <v>31</v>
      </c>
    </row>
  </sheetData>
  <sheetProtection/>
  <printOptions/>
  <pageMargins left="0.75" right="0.75" top="1" bottom="1" header="0.5" footer="0.5"/>
  <pageSetup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130" zoomScaleNormal="130" zoomScalePageLayoutView="0" workbookViewId="0" topLeftCell="A19">
      <selection activeCell="I26" sqref="I26"/>
    </sheetView>
  </sheetViews>
  <sheetFormatPr defaultColWidth="8.8515625" defaultRowHeight="12.75"/>
  <cols>
    <col min="1" max="1" width="13.00390625" style="0" customWidth="1"/>
    <col min="2" max="2" width="32.7109375" style="30" customWidth="1"/>
    <col min="3" max="4" width="21.7109375" style="0" customWidth="1"/>
    <col min="5" max="5" width="21.28125" style="0" customWidth="1"/>
    <col min="6" max="7" width="21.7109375" style="0" customWidth="1"/>
  </cols>
  <sheetData>
    <row r="1" spans="1:7" ht="18.75">
      <c r="A1" s="18" t="s">
        <v>0</v>
      </c>
      <c r="B1" s="27"/>
      <c r="C1" s="3"/>
      <c r="D1" s="3"/>
      <c r="E1" s="19"/>
      <c r="F1" s="20"/>
      <c r="G1" s="20"/>
    </row>
    <row r="2" spans="1:7" ht="18.75">
      <c r="A2" s="21"/>
      <c r="B2" s="27"/>
      <c r="C2" s="3"/>
      <c r="D2" s="3"/>
      <c r="E2" s="19"/>
      <c r="F2" s="20"/>
      <c r="G2" s="20"/>
    </row>
    <row r="3" spans="1:7" ht="18.75">
      <c r="A3" s="18" t="s">
        <v>1</v>
      </c>
      <c r="B3" s="27"/>
      <c r="C3" s="87">
        <v>43366</v>
      </c>
      <c r="D3" s="87"/>
      <c r="E3" s="87"/>
      <c r="F3" s="20"/>
      <c r="G3" s="20"/>
    </row>
    <row r="4" spans="1:7" ht="13.5" thickBot="1">
      <c r="A4" s="22"/>
      <c r="B4" s="28"/>
      <c r="C4" s="22"/>
      <c r="D4" s="22"/>
      <c r="E4" s="22"/>
      <c r="F4" s="22"/>
      <c r="G4" s="22"/>
    </row>
    <row r="5" spans="1:7" ht="16.5" thickBot="1">
      <c r="A5" s="23" t="s">
        <v>11</v>
      </c>
      <c r="B5" s="29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</row>
    <row r="6" spans="1:7" ht="30" customHeight="1" thickBot="1">
      <c r="A6" s="75">
        <v>1</v>
      </c>
      <c r="B6" s="74" t="s">
        <v>33</v>
      </c>
      <c r="C6" s="26" t="s">
        <v>133</v>
      </c>
      <c r="D6" s="25" t="s">
        <v>134</v>
      </c>
      <c r="E6" s="25" t="s">
        <v>135</v>
      </c>
      <c r="F6" s="25" t="s">
        <v>136</v>
      </c>
      <c r="G6" s="25" t="s">
        <v>137</v>
      </c>
    </row>
    <row r="7" spans="1:7" ht="30" customHeight="1" thickBot="1">
      <c r="A7" s="75">
        <v>2</v>
      </c>
      <c r="B7" s="74" t="s">
        <v>23</v>
      </c>
      <c r="C7" s="25" t="s">
        <v>59</v>
      </c>
      <c r="D7" s="25" t="s">
        <v>60</v>
      </c>
      <c r="E7" s="25" t="s">
        <v>61</v>
      </c>
      <c r="F7" s="25" t="s">
        <v>62</v>
      </c>
      <c r="G7" s="25" t="s">
        <v>49</v>
      </c>
    </row>
    <row r="8" spans="1:7" ht="30" customHeight="1" thickBot="1">
      <c r="A8" s="75">
        <v>3</v>
      </c>
      <c r="B8" s="77" t="s">
        <v>29</v>
      </c>
      <c r="C8" s="25" t="s">
        <v>37</v>
      </c>
      <c r="D8" s="25" t="s">
        <v>66</v>
      </c>
      <c r="E8" s="25" t="s">
        <v>67</v>
      </c>
      <c r="F8" s="25" t="s">
        <v>68</v>
      </c>
      <c r="G8" s="25" t="s">
        <v>154</v>
      </c>
    </row>
    <row r="9" spans="1:7" ht="28.5" customHeight="1" thickBot="1">
      <c r="A9" s="76">
        <v>4</v>
      </c>
      <c r="B9" s="77" t="s">
        <v>30</v>
      </c>
      <c r="C9" s="25" t="s">
        <v>69</v>
      </c>
      <c r="D9" s="25" t="s">
        <v>70</v>
      </c>
      <c r="E9" s="25" t="s">
        <v>71</v>
      </c>
      <c r="F9" s="25" t="s">
        <v>72</v>
      </c>
      <c r="G9" s="25" t="s">
        <v>73</v>
      </c>
    </row>
    <row r="10" spans="1:7" ht="26.25" thickBot="1">
      <c r="A10" s="75">
        <v>5</v>
      </c>
      <c r="B10" s="74" t="s">
        <v>41</v>
      </c>
      <c r="C10" s="25" t="s">
        <v>74</v>
      </c>
      <c r="D10" s="25" t="s">
        <v>75</v>
      </c>
      <c r="E10" s="25" t="s">
        <v>76</v>
      </c>
      <c r="F10" s="25" t="s">
        <v>77</v>
      </c>
      <c r="G10" s="25" t="s">
        <v>78</v>
      </c>
    </row>
    <row r="11" spans="1:7" ht="30" customHeight="1" thickBot="1">
      <c r="A11" s="76">
        <v>6</v>
      </c>
      <c r="B11" s="74" t="s">
        <v>28</v>
      </c>
      <c r="C11" s="25" t="s">
        <v>124</v>
      </c>
      <c r="D11" s="25" t="s">
        <v>125</v>
      </c>
      <c r="E11" s="25" t="s">
        <v>126</v>
      </c>
      <c r="F11" s="25" t="s">
        <v>142</v>
      </c>
      <c r="G11" s="25" t="s">
        <v>127</v>
      </c>
    </row>
    <row r="12" spans="1:7" ht="26.25" thickBot="1">
      <c r="A12" s="75">
        <v>7</v>
      </c>
      <c r="B12" s="74" t="s">
        <v>27</v>
      </c>
      <c r="C12" s="25" t="s">
        <v>128</v>
      </c>
      <c r="D12" s="25" t="s">
        <v>129</v>
      </c>
      <c r="E12" s="25" t="s">
        <v>130</v>
      </c>
      <c r="F12" s="25" t="s">
        <v>131</v>
      </c>
      <c r="G12" s="25" t="s">
        <v>132</v>
      </c>
    </row>
    <row r="13" spans="1:7" ht="30" customHeight="1" thickBot="1">
      <c r="A13" s="75">
        <v>8</v>
      </c>
      <c r="B13" s="74" t="s">
        <v>50</v>
      </c>
      <c r="C13" s="25" t="s">
        <v>138</v>
      </c>
      <c r="D13" s="25" t="s">
        <v>139</v>
      </c>
      <c r="E13" s="25" t="s">
        <v>140</v>
      </c>
      <c r="F13" s="25" t="s">
        <v>141</v>
      </c>
      <c r="G13" s="25" t="s">
        <v>143</v>
      </c>
    </row>
    <row r="14" spans="1:7" ht="30" customHeight="1" thickBot="1">
      <c r="A14" s="75">
        <v>9</v>
      </c>
      <c r="B14" s="74" t="s">
        <v>44</v>
      </c>
      <c r="C14" s="25" t="s">
        <v>144</v>
      </c>
      <c r="D14" s="25" t="s">
        <v>145</v>
      </c>
      <c r="E14" s="25" t="s">
        <v>146</v>
      </c>
      <c r="F14" s="25" t="s">
        <v>147</v>
      </c>
      <c r="G14" s="25" t="s">
        <v>148</v>
      </c>
    </row>
    <row r="15" spans="1:7" ht="30" customHeight="1" thickBot="1">
      <c r="A15" s="75">
        <v>10</v>
      </c>
      <c r="B15" s="74" t="s">
        <v>45</v>
      </c>
      <c r="C15" s="25" t="s">
        <v>79</v>
      </c>
      <c r="D15" s="25" t="s">
        <v>80</v>
      </c>
      <c r="E15" s="25" t="s">
        <v>81</v>
      </c>
      <c r="F15" s="25" t="s">
        <v>82</v>
      </c>
      <c r="G15" s="25" t="s">
        <v>83</v>
      </c>
    </row>
    <row r="16" spans="1:7" ht="30" customHeight="1" thickBot="1">
      <c r="A16" s="75">
        <v>11</v>
      </c>
      <c r="B16" s="78" t="s">
        <v>46</v>
      </c>
      <c r="C16" s="26" t="s">
        <v>84</v>
      </c>
      <c r="D16" s="25" t="s">
        <v>85</v>
      </c>
      <c r="E16" s="25" t="s">
        <v>86</v>
      </c>
      <c r="F16" s="25" t="s">
        <v>87</v>
      </c>
      <c r="G16" s="25" t="s">
        <v>88</v>
      </c>
    </row>
    <row r="17" spans="1:7" ht="28.5" customHeight="1" thickBot="1">
      <c r="A17" s="75">
        <v>12</v>
      </c>
      <c r="B17" s="74" t="s">
        <v>51</v>
      </c>
      <c r="C17" s="26" t="s">
        <v>89</v>
      </c>
      <c r="D17" s="26" t="s">
        <v>90</v>
      </c>
      <c r="E17" s="26" t="s">
        <v>91</v>
      </c>
      <c r="F17" s="25" t="s">
        <v>92</v>
      </c>
      <c r="G17" s="26" t="s">
        <v>93</v>
      </c>
    </row>
    <row r="18" spans="1:7" ht="30" customHeight="1" thickBot="1">
      <c r="A18" s="75">
        <v>13</v>
      </c>
      <c r="B18" s="74" t="s">
        <v>24</v>
      </c>
      <c r="C18" s="26" t="s">
        <v>38</v>
      </c>
      <c r="D18" s="25" t="s">
        <v>39</v>
      </c>
      <c r="E18" s="26" t="s">
        <v>63</v>
      </c>
      <c r="F18" s="25" t="s">
        <v>64</v>
      </c>
      <c r="G18" s="26" t="s">
        <v>65</v>
      </c>
    </row>
    <row r="19" spans="1:11" ht="30" customHeight="1" thickBot="1">
      <c r="A19" s="75">
        <v>14</v>
      </c>
      <c r="B19" s="74" t="s">
        <v>34</v>
      </c>
      <c r="C19" s="25" t="s">
        <v>149</v>
      </c>
      <c r="D19" s="25" t="s">
        <v>150</v>
      </c>
      <c r="E19" s="25" t="s">
        <v>151</v>
      </c>
      <c r="F19" s="25" t="s">
        <v>152</v>
      </c>
      <c r="G19" s="25" t="s">
        <v>153</v>
      </c>
      <c r="K19" s="5"/>
    </row>
    <row r="20" spans="1:7" ht="30" customHeight="1" thickBot="1">
      <c r="A20" s="75">
        <v>15</v>
      </c>
      <c r="B20" s="74" t="s">
        <v>53</v>
      </c>
      <c r="C20" s="25" t="s">
        <v>116</v>
      </c>
      <c r="D20" s="25" t="s">
        <v>117</v>
      </c>
      <c r="E20" s="25" t="s">
        <v>120</v>
      </c>
      <c r="F20" s="25" t="s">
        <v>118</v>
      </c>
      <c r="G20" s="25" t="s">
        <v>119</v>
      </c>
    </row>
    <row r="21" spans="1:7" ht="28.5" customHeight="1" thickBot="1">
      <c r="A21" s="75">
        <v>16</v>
      </c>
      <c r="B21" s="68" t="s">
        <v>57</v>
      </c>
      <c r="C21" s="25" t="s">
        <v>94</v>
      </c>
      <c r="D21" s="52" t="s">
        <v>95</v>
      </c>
      <c r="E21" s="25" t="s">
        <v>121</v>
      </c>
      <c r="F21" s="52" t="s">
        <v>96</v>
      </c>
      <c r="G21" s="25" t="s">
        <v>122</v>
      </c>
    </row>
    <row r="22" spans="1:7" ht="30" customHeight="1" thickBot="1">
      <c r="A22" s="75">
        <v>17</v>
      </c>
      <c r="B22" s="71" t="s">
        <v>58</v>
      </c>
      <c r="C22" s="25" t="s">
        <v>97</v>
      </c>
      <c r="D22" s="25" t="s">
        <v>98</v>
      </c>
      <c r="E22" s="53" t="s">
        <v>123</v>
      </c>
      <c r="F22" s="25" t="s">
        <v>99</v>
      </c>
      <c r="G22" s="54" t="s">
        <v>100</v>
      </c>
    </row>
    <row r="23" spans="1:7" ht="28.5" customHeight="1" thickBot="1">
      <c r="A23" s="79">
        <v>18</v>
      </c>
      <c r="B23" s="74" t="s">
        <v>54</v>
      </c>
      <c r="C23" s="26" t="s">
        <v>159</v>
      </c>
      <c r="D23" s="53" t="s">
        <v>156</v>
      </c>
      <c r="E23" s="26" t="s">
        <v>157</v>
      </c>
      <c r="F23" s="53" t="s">
        <v>160</v>
      </c>
      <c r="G23" s="26" t="s">
        <v>155</v>
      </c>
    </row>
    <row r="24" spans="1:7" ht="28.5" customHeight="1" thickBot="1">
      <c r="A24" s="75">
        <v>19</v>
      </c>
      <c r="B24" s="74" t="s">
        <v>55</v>
      </c>
      <c r="C24" s="25" t="s">
        <v>101</v>
      </c>
      <c r="D24" s="25" t="s">
        <v>102</v>
      </c>
      <c r="E24" s="25" t="s">
        <v>103</v>
      </c>
      <c r="F24" s="25" t="s">
        <v>104</v>
      </c>
      <c r="G24" s="80" t="s">
        <v>105</v>
      </c>
    </row>
    <row r="25" spans="1:7" ht="28.5" customHeight="1" thickBot="1">
      <c r="A25" s="75">
        <v>20</v>
      </c>
      <c r="B25" s="74" t="s">
        <v>26</v>
      </c>
      <c r="C25" s="25" t="s">
        <v>112</v>
      </c>
      <c r="D25" s="25" t="s">
        <v>111</v>
      </c>
      <c r="E25" s="25" t="s">
        <v>113</v>
      </c>
      <c r="F25" s="25" t="s">
        <v>114</v>
      </c>
      <c r="G25" s="25" t="s">
        <v>115</v>
      </c>
    </row>
    <row r="26" ht="12.75">
      <c r="G26" s="55"/>
    </row>
  </sheetData>
  <sheetProtection/>
  <mergeCells count="1">
    <mergeCell ref="C3:E3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Thomson</dc:creator>
  <cp:keywords/>
  <dc:description/>
  <cp:lastModifiedBy>staff</cp:lastModifiedBy>
  <cp:lastPrinted>2018-09-24T13:36:56Z</cp:lastPrinted>
  <dcterms:created xsi:type="dcterms:W3CDTF">2010-09-19T13:47:37Z</dcterms:created>
  <dcterms:modified xsi:type="dcterms:W3CDTF">2018-09-29T12:57:42Z</dcterms:modified>
  <cp:category/>
  <cp:version/>
  <cp:contentType/>
  <cp:contentStatus/>
</cp:coreProperties>
</file>